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3955" windowHeight="12015"/>
  </bookViews>
  <sheets>
    <sheet name="Notes" sheetId="2" r:id="rId1"/>
    <sheet name="May (2)" sheetId="9" r:id="rId2"/>
    <sheet name="JoeW" sheetId="8" r:id="rId3"/>
    <sheet name="Peak" sheetId="7" r:id="rId4"/>
    <sheet name="May" sheetId="5" r:id="rId5"/>
    <sheet name="June" sheetId="6" r:id="rId6"/>
    <sheet name="April" sheetId="4" r:id="rId7"/>
    <sheet name="Time Series" sheetId="10" r:id="rId8"/>
    <sheet name="Data" sheetId="1" r:id="rId9"/>
  </sheets>
  <calcPr calcId="145621"/>
</workbook>
</file>

<file path=xl/calcChain.xml><?xml version="1.0" encoding="utf-8"?>
<calcChain xmlns="http://schemas.openxmlformats.org/spreadsheetml/2006/main">
  <c r="R7" i="1" l="1"/>
  <c r="R9" i="1"/>
  <c r="R17" i="1"/>
  <c r="R3" i="1"/>
  <c r="R6" i="1"/>
  <c r="R55" i="1"/>
  <c r="R16" i="1"/>
  <c r="R19" i="1"/>
  <c r="R30" i="1"/>
  <c r="R59" i="1"/>
  <c r="R21" i="1"/>
  <c r="R4" i="1"/>
  <c r="R65" i="1"/>
  <c r="R12" i="1"/>
  <c r="R34" i="1"/>
  <c r="R57" i="1"/>
  <c r="R29" i="1"/>
  <c r="R25" i="1"/>
  <c r="R56" i="1"/>
  <c r="R47" i="1"/>
  <c r="R61" i="1"/>
  <c r="R31" i="1"/>
  <c r="R13" i="1"/>
  <c r="R42" i="1"/>
  <c r="R54" i="1"/>
  <c r="R35" i="1"/>
  <c r="R20" i="1"/>
  <c r="R5" i="1"/>
  <c r="R53" i="1"/>
  <c r="R46" i="1"/>
  <c r="R44" i="1"/>
  <c r="R43" i="1"/>
  <c r="R41" i="1"/>
  <c r="R28" i="1"/>
  <c r="R58" i="1"/>
  <c r="R45" i="1"/>
  <c r="R27" i="1"/>
  <c r="R49" i="1"/>
  <c r="R62" i="1"/>
  <c r="R15" i="1"/>
  <c r="R64" i="1"/>
  <c r="R60" i="1"/>
  <c r="R14" i="1"/>
  <c r="R18" i="1"/>
  <c r="R10" i="1"/>
  <c r="R11" i="1"/>
  <c r="R51" i="1"/>
  <c r="R63" i="1"/>
  <c r="R24" i="1"/>
  <c r="R22" i="1"/>
  <c r="R40" i="1"/>
  <c r="R39" i="1"/>
  <c r="R38" i="1"/>
  <c r="R32" i="1"/>
  <c r="R23" i="1"/>
  <c r="R50" i="1"/>
  <c r="R52" i="1"/>
  <c r="R26" i="1"/>
  <c r="R48" i="1"/>
  <c r="R33" i="1"/>
  <c r="R37" i="1"/>
  <c r="R36" i="1"/>
  <c r="R8" i="1"/>
</calcChain>
</file>

<file path=xl/sharedStrings.xml><?xml version="1.0" encoding="utf-8"?>
<sst xmlns="http://schemas.openxmlformats.org/spreadsheetml/2006/main" count="62" uniqueCount="26">
  <si>
    <t>Nov-Oct Year</t>
  </si>
  <si>
    <t>Kersey Q A-F</t>
  </si>
  <si>
    <t>Northern Basin Average</t>
  </si>
  <si>
    <t>Year</t>
  </si>
  <si>
    <t>Southern Basin Average</t>
  </si>
  <si>
    <t>Full Basin Average</t>
  </si>
  <si>
    <t>N Apr SWE</t>
  </si>
  <si>
    <t>S Apr SWE</t>
  </si>
  <si>
    <t>Full Apr SWE</t>
  </si>
  <si>
    <t>N May SWE</t>
  </si>
  <si>
    <t>S May SWE</t>
  </si>
  <si>
    <t>Full May SWE</t>
  </si>
  <si>
    <t>N June SWE</t>
  </si>
  <si>
    <t>S June SWE</t>
  </si>
  <si>
    <t>Full June SWE</t>
  </si>
  <si>
    <t>Delta May June</t>
  </si>
  <si>
    <t>Water Year</t>
  </si>
  <si>
    <t>Basin Average Max SWE</t>
  </si>
  <si>
    <t>Name</t>
  </si>
  <si>
    <t>Station Name</t>
  </si>
  <si>
    <t>Max SWE</t>
  </si>
  <si>
    <t>JOE WRIGHT</t>
  </si>
  <si>
    <t>Snotel only</t>
  </si>
  <si>
    <t>Notes:</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</si>
  <si>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Colorado Climate Center. Wendy Ryan, the Assistant State Climatologist, collected and analyzed the data from NRCS and USGS.</t>
    </r>
  </si>
  <si>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Data on snowpack/streamflow relatioships were collected from both the NRCS and USGS in efforts to define the relationship of mountain snowpack to seasonal runoff.   Several metrics were used to relate to streamflow at the Kersey gage and they included: Apr 1 snowpack (snow course and SnoTel)May 1 snowpack (snow course and SnoTel), June 1 snowpack (snow course and SnoTel), Peak Snowpack (SnoTel only, snow courses are measured only once per month around the 1st and don't necessarily capture the "peak") and snowpack at the Joe Wright snotel site.  The basin was looked at as a whole, the northern portion and southern portion.  This analysis illustrates that for the South Platte basin, it is difficult to relate mountain snowpack direclty to streamflow because spring season precipitation can affect runoff, particularly at lower elevations.  Diversions into the basin and diversions from the river into storage also alter the native streamflow at the Kersey gage. The use of the peak snowpack gave the best relationship, which was still very weak.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</si>
</sst>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s>
  <fills count="2">
    <fill>
      <patternFill patternType="none"/>
    </fill>
    <fill>
      <patternFill patternType="gray125"/>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1">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3" fontId="0" fillId="0" borderId="2" xfId="0" applyNumberFormat="1" applyBorder="1"/>
    <xf numFmtId="0" fontId="0" fillId="0" borderId="0" xfId="0" applyFill="1" applyBorder="1"/>
    <xf numFmtId="164" fontId="0" fillId="0" borderId="0" xfId="0" applyNumberFormat="1"/>
    <xf numFmtId="164" fontId="0" fillId="0" borderId="4" xfId="0" applyNumberFormat="1" applyFill="1" applyBorder="1"/>
    <xf numFmtId="164" fontId="0" fillId="0" borderId="5" xfId="0" applyNumberFormat="1" applyFill="1" applyBorder="1"/>
    <xf numFmtId="164" fontId="0" fillId="0" borderId="6" xfId="0" applyNumberFormat="1" applyFill="1" applyBorder="1"/>
    <xf numFmtId="164" fontId="0" fillId="0" borderId="7" xfId="0" applyNumberFormat="1" applyFill="1" applyBorder="1"/>
    <xf numFmtId="164" fontId="0" fillId="0" borderId="8" xfId="0" applyNumberFormat="1" applyFill="1" applyBorder="1"/>
    <xf numFmtId="164" fontId="0" fillId="0" borderId="9" xfId="0" applyNumberFormat="1" applyFill="1" applyBorder="1"/>
    <xf numFmtId="164" fontId="0" fillId="0" borderId="16" xfId="0" applyNumberFormat="1" applyFill="1" applyBorder="1"/>
    <xf numFmtId="164" fontId="0" fillId="0" borderId="17" xfId="0" applyNumberFormat="1" applyFill="1" applyBorder="1"/>
    <xf numFmtId="164" fontId="0" fillId="0" borderId="18" xfId="0" applyNumberFormat="1" applyFill="1" applyBorder="1"/>
    <xf numFmtId="0" fontId="0" fillId="0" borderId="19" xfId="0" applyFill="1" applyBorder="1" applyAlignment="1">
      <alignment horizontal="center"/>
    </xf>
    <xf numFmtId="0" fontId="0" fillId="0" borderId="2" xfId="0" applyFill="1" applyBorder="1" applyAlignment="1">
      <alignment horizontal="center"/>
    </xf>
    <xf numFmtId="0" fontId="0" fillId="0" borderId="20" xfId="0" applyFill="1" applyBorder="1" applyAlignment="1">
      <alignment horizontal="center"/>
    </xf>
    <xf numFmtId="3" fontId="0" fillId="0" borderId="20" xfId="0" applyNumberFormat="1" applyBorder="1"/>
    <xf numFmtId="0" fontId="0" fillId="0" borderId="4" xfId="0" applyBorder="1"/>
    <xf numFmtId="164" fontId="0" fillId="0" borderId="4" xfId="0" applyNumberFormat="1" applyBorder="1"/>
    <xf numFmtId="0" fontId="0" fillId="0" borderId="5" xfId="0" applyBorder="1"/>
    <xf numFmtId="164" fontId="0" fillId="0" borderId="5" xfId="0" applyNumberFormat="1" applyBorder="1"/>
    <xf numFmtId="164" fontId="0" fillId="0" borderId="6" xfId="0" applyNumberFormat="1" applyBorder="1"/>
    <xf numFmtId="164" fontId="0" fillId="0" borderId="7" xfId="0" applyNumberFormat="1" applyBorder="1"/>
    <xf numFmtId="0" fontId="0" fillId="0" borderId="8" xfId="0" applyBorder="1"/>
    <xf numFmtId="0" fontId="0" fillId="0" borderId="9" xfId="0" applyBorder="1"/>
    <xf numFmtId="164" fontId="0" fillId="0" borderId="8" xfId="0" applyNumberFormat="1" applyBorder="1"/>
    <xf numFmtId="164" fontId="0" fillId="0" borderId="9" xfId="0" applyNumberFormat="1" applyBorder="1"/>
    <xf numFmtId="164" fontId="0" fillId="0" borderId="16" xfId="0" applyNumberFormat="1" applyBorder="1"/>
    <xf numFmtId="164" fontId="0" fillId="0" borderId="17" xfId="0" applyNumberFormat="1" applyBorder="1"/>
    <xf numFmtId="164" fontId="0" fillId="0" borderId="18" xfId="0" applyNumberFormat="1" applyBorder="1"/>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center" vertical="center"/>
    </xf>
    <xf numFmtId="1" fontId="0" fillId="0" borderId="19" xfId="0" applyNumberFormat="1" applyBorder="1" applyAlignment="1">
      <alignment horizontal="center"/>
    </xf>
    <xf numFmtId="1" fontId="0" fillId="0" borderId="2" xfId="0" applyNumberFormat="1" applyBorder="1" applyAlignment="1">
      <alignment horizontal="center"/>
    </xf>
    <xf numFmtId="1" fontId="0" fillId="0" borderId="20" xfId="0" applyNumberFormat="1" applyBorder="1" applyAlignment="1">
      <alignment horizontal="center"/>
    </xf>
    <xf numFmtId="0" fontId="1" fillId="0" borderId="1" xfId="0" applyFont="1" applyFill="1" applyBorder="1" applyAlignment="1">
      <alignment horizontal="center" vertical="center"/>
    </xf>
    <xf numFmtId="16" fontId="1" fillId="0" borderId="15" xfId="0" applyNumberFormat="1" applyFont="1" applyFill="1" applyBorder="1" applyAlignment="1">
      <alignment horizontal="center" vertical="center"/>
    </xf>
    <xf numFmtId="16" fontId="1" fillId="0" borderId="13" xfId="0" applyNumberFormat="1" applyFont="1" applyFill="1" applyBorder="1" applyAlignment="1">
      <alignment horizontal="center" vertical="center"/>
    </xf>
    <xf numFmtId="0" fontId="1" fillId="0" borderId="14" xfId="0" applyFont="1" applyFill="1" applyBorder="1" applyAlignment="1">
      <alignment horizontal="center" vertical="center"/>
    </xf>
    <xf numFmtId="1" fontId="0" fillId="0" borderId="21" xfId="0" applyNumberFormat="1" applyBorder="1" applyAlignment="1">
      <alignment horizontal="center"/>
    </xf>
    <xf numFmtId="0" fontId="0" fillId="0" borderId="0" xfId="0" applyAlignment="1">
      <alignment horizontal="center"/>
    </xf>
    <xf numFmtId="0" fontId="0" fillId="0" borderId="7" xfId="0" applyBorder="1"/>
    <xf numFmtId="0" fontId="1" fillId="0" borderId="12" xfId="0" applyFont="1" applyBorder="1" applyAlignment="1">
      <alignment horizontal="center" vertical="center"/>
    </xf>
    <xf numFmtId="0" fontId="0" fillId="0" borderId="22" xfId="0" applyBorder="1"/>
    <xf numFmtId="0" fontId="0" fillId="0" borderId="23" xfId="0" applyBorder="1"/>
    <xf numFmtId="0" fontId="0" fillId="0" borderId="24" xfId="0" applyBorder="1"/>
    <xf numFmtId="0" fontId="0" fillId="0" borderId="19" xfId="0" applyBorder="1" applyAlignment="1">
      <alignment horizontal="center"/>
    </xf>
    <xf numFmtId="0" fontId="0" fillId="0" borderId="2" xfId="0" applyBorder="1" applyAlignment="1">
      <alignment horizontal="center"/>
    </xf>
    <xf numFmtId="0" fontId="0" fillId="0" borderId="20" xfId="0" applyBorder="1" applyAlignment="1">
      <alignment horizontal="center"/>
    </xf>
    <xf numFmtId="0" fontId="0" fillId="0" borderId="6" xfId="0" applyBorder="1"/>
    <xf numFmtId="0" fontId="1" fillId="0" borderId="14" xfId="0" applyFont="1" applyBorder="1" applyAlignment="1">
      <alignment horizontal="center" vertical="center" wrapText="1"/>
    </xf>
    <xf numFmtId="0" fontId="0" fillId="0" borderId="16" xfId="0" applyBorder="1"/>
    <xf numFmtId="0" fontId="0" fillId="0" borderId="17" xfId="0" applyBorder="1"/>
    <xf numFmtId="0" fontId="0" fillId="0" borderId="18" xfId="0" applyBorder="1"/>
    <xf numFmtId="0" fontId="2" fillId="0" borderId="1" xfId="0" applyFont="1" applyBorder="1"/>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0" fillId="0" borderId="28" xfId="0" applyBorder="1" applyAlignment="1">
      <alignment wrapText="1"/>
    </xf>
    <xf numFmtId="0" fontId="0" fillId="0" borderId="0"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styles" Target="styles.xml"/><Relationship Id="rId5" Type="http://schemas.openxmlformats.org/officeDocument/2006/relationships/chartsheet" Target="chartsheets/sheet4.xml"/><Relationship Id="rId10"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Kersey Q vs. May Snowpack</a:t>
            </a:r>
          </a:p>
        </c:rich>
      </c:tx>
      <c:overlay val="1"/>
    </c:title>
    <c:autoTitleDeleted val="0"/>
    <c:plotArea>
      <c:layout>
        <c:manualLayout>
          <c:layoutTarget val="inner"/>
          <c:xMode val="edge"/>
          <c:yMode val="edge"/>
          <c:x val="7.9862029981946234E-2"/>
          <c:y val="8.297200118957869E-2"/>
          <c:w val="0.81159871028026587"/>
          <c:h val="0.82608404014239978"/>
        </c:manualLayout>
      </c:layout>
      <c:scatterChart>
        <c:scatterStyle val="lineMarker"/>
        <c:varyColors val="0"/>
        <c:ser>
          <c:idx val="2"/>
          <c:order val="0"/>
          <c:tx>
            <c:strRef>
              <c:f>Data!$P$2</c:f>
              <c:strCache>
                <c:ptCount val="1"/>
                <c:pt idx="0">
                  <c:v>Full May SWE</c:v>
                </c:pt>
              </c:strCache>
            </c:strRef>
          </c:tx>
          <c:spPr>
            <a:ln w="28575">
              <a:noFill/>
            </a:ln>
          </c:spPr>
          <c:dLbls>
            <c:dLbl>
              <c:idx val="0"/>
              <c:tx>
                <c:strRef>
                  <c:f>Data!$D$3</c:f>
                  <c:strCache>
                    <c:ptCount val="1"/>
                    <c:pt idx="0">
                      <c:v>1950</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
              <c:tx>
                <c:strRef>
                  <c:f>Data!$D$4</c:f>
                  <c:strCache>
                    <c:ptCount val="1"/>
                    <c:pt idx="0">
                      <c:v>1951</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
              <c:tx>
                <c:strRef>
                  <c:f>Data!$D$5</c:f>
                  <c:strCache>
                    <c:ptCount val="1"/>
                    <c:pt idx="0">
                      <c:v>1952</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
              <c:tx>
                <c:strRef>
                  <c:f>Data!$D$6</c:f>
                  <c:strCache>
                    <c:ptCount val="1"/>
                    <c:pt idx="0">
                      <c:v>1953</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
              <c:tx>
                <c:strRef>
                  <c:f>Data!$D$7</c:f>
                  <c:strCache>
                    <c:ptCount val="1"/>
                    <c:pt idx="0">
                      <c:v>1954</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
              <c:tx>
                <c:strRef>
                  <c:f>Data!$D$8</c:f>
                  <c:strCache>
                    <c:ptCount val="1"/>
                    <c:pt idx="0">
                      <c:v>1955</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6"/>
              <c:tx>
                <c:strRef>
                  <c:f>Data!$D$9</c:f>
                  <c:strCache>
                    <c:ptCount val="1"/>
                    <c:pt idx="0">
                      <c:v>1956</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7"/>
              <c:tx>
                <c:strRef>
                  <c:f>Data!$D$10</c:f>
                  <c:strCache>
                    <c:ptCount val="1"/>
                    <c:pt idx="0">
                      <c:v>1957</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8"/>
              <c:tx>
                <c:strRef>
                  <c:f>Data!$D$11</c:f>
                  <c:strCache>
                    <c:ptCount val="1"/>
                    <c:pt idx="0">
                      <c:v>1958</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9"/>
              <c:tx>
                <c:strRef>
                  <c:f>Data!$D$12</c:f>
                  <c:strCache>
                    <c:ptCount val="1"/>
                    <c:pt idx="0">
                      <c:v>1959</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0"/>
              <c:tx>
                <c:strRef>
                  <c:f>Data!$D$13</c:f>
                  <c:strCache>
                    <c:ptCount val="1"/>
                    <c:pt idx="0">
                      <c:v>1960</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1"/>
              <c:tx>
                <c:strRef>
                  <c:f>Data!$D$14</c:f>
                  <c:strCache>
                    <c:ptCount val="1"/>
                    <c:pt idx="0">
                      <c:v>1961</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2"/>
              <c:tx>
                <c:strRef>
                  <c:f>Data!$D$15</c:f>
                  <c:strCache>
                    <c:ptCount val="1"/>
                    <c:pt idx="0">
                      <c:v>1962</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3"/>
              <c:tx>
                <c:strRef>
                  <c:f>Data!$D$16</c:f>
                  <c:strCache>
                    <c:ptCount val="1"/>
                    <c:pt idx="0">
                      <c:v>1963</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4"/>
              <c:tx>
                <c:strRef>
                  <c:f>Data!$D$17</c:f>
                  <c:strCache>
                    <c:ptCount val="1"/>
                    <c:pt idx="0">
                      <c:v>1964</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5"/>
              <c:tx>
                <c:strRef>
                  <c:f>Data!$D$18</c:f>
                  <c:strCache>
                    <c:ptCount val="1"/>
                    <c:pt idx="0">
                      <c:v>1965</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6"/>
              <c:tx>
                <c:strRef>
                  <c:f>Data!$D$19</c:f>
                  <c:strCache>
                    <c:ptCount val="1"/>
                    <c:pt idx="0">
                      <c:v>1966</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7"/>
              <c:tx>
                <c:strRef>
                  <c:f>Data!$D$20</c:f>
                  <c:strCache>
                    <c:ptCount val="1"/>
                    <c:pt idx="0">
                      <c:v>1967</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8"/>
              <c:tx>
                <c:strRef>
                  <c:f>Data!$D$21</c:f>
                  <c:strCache>
                    <c:ptCount val="1"/>
                    <c:pt idx="0">
                      <c:v>1968</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19"/>
              <c:tx>
                <c:strRef>
                  <c:f>Data!$D$22</c:f>
                  <c:strCache>
                    <c:ptCount val="1"/>
                    <c:pt idx="0">
                      <c:v>1969</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0"/>
              <c:tx>
                <c:strRef>
                  <c:f>Data!$D$23</c:f>
                  <c:strCache>
                    <c:ptCount val="1"/>
                    <c:pt idx="0">
                      <c:v>1970</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1"/>
              <c:tx>
                <c:strRef>
                  <c:f>Data!$D$24</c:f>
                  <c:strCache>
                    <c:ptCount val="1"/>
                    <c:pt idx="0">
                      <c:v>1971</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2"/>
              <c:tx>
                <c:strRef>
                  <c:f>Data!$D$25</c:f>
                  <c:strCache>
                    <c:ptCount val="1"/>
                    <c:pt idx="0">
                      <c:v>1972</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3"/>
              <c:tx>
                <c:strRef>
                  <c:f>Data!$D$26</c:f>
                  <c:strCache>
                    <c:ptCount val="1"/>
                    <c:pt idx="0">
                      <c:v>1973</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4"/>
              <c:tx>
                <c:strRef>
                  <c:f>Data!$D$27</c:f>
                  <c:strCache>
                    <c:ptCount val="1"/>
                    <c:pt idx="0">
                      <c:v>1974</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5"/>
              <c:tx>
                <c:strRef>
                  <c:f>Data!$D$28</c:f>
                  <c:strCache>
                    <c:ptCount val="1"/>
                    <c:pt idx="0">
                      <c:v>1975</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6"/>
              <c:tx>
                <c:strRef>
                  <c:f>Data!$D$29</c:f>
                  <c:strCache>
                    <c:ptCount val="1"/>
                    <c:pt idx="0">
                      <c:v>1976</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7"/>
              <c:tx>
                <c:strRef>
                  <c:f>Data!$D$30</c:f>
                  <c:strCache>
                    <c:ptCount val="1"/>
                    <c:pt idx="0">
                      <c:v>1977</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8"/>
              <c:tx>
                <c:strRef>
                  <c:f>Data!$D$31</c:f>
                  <c:strCache>
                    <c:ptCount val="1"/>
                    <c:pt idx="0">
                      <c:v>1978</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29"/>
              <c:tx>
                <c:strRef>
                  <c:f>Data!$D$32</c:f>
                  <c:strCache>
                    <c:ptCount val="1"/>
                    <c:pt idx="0">
                      <c:v>1979</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0"/>
              <c:tx>
                <c:strRef>
                  <c:f>Data!$D$33</c:f>
                  <c:strCache>
                    <c:ptCount val="1"/>
                    <c:pt idx="0">
                      <c:v>1980</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1"/>
              <c:tx>
                <c:strRef>
                  <c:f>Data!$D$34</c:f>
                  <c:strCache>
                    <c:ptCount val="1"/>
                    <c:pt idx="0">
                      <c:v>1981</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2"/>
              <c:tx>
                <c:strRef>
                  <c:f>Data!$D$35</c:f>
                  <c:strCache>
                    <c:ptCount val="1"/>
                    <c:pt idx="0">
                      <c:v>1982</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3"/>
              <c:tx>
                <c:strRef>
                  <c:f>Data!$D$36</c:f>
                  <c:strCache>
                    <c:ptCount val="1"/>
                    <c:pt idx="0">
                      <c:v>1983</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4"/>
              <c:tx>
                <c:strRef>
                  <c:f>Data!$D$37</c:f>
                  <c:strCache>
                    <c:ptCount val="1"/>
                    <c:pt idx="0">
                      <c:v>1984</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5"/>
              <c:tx>
                <c:strRef>
                  <c:f>Data!$D$38</c:f>
                  <c:strCache>
                    <c:ptCount val="1"/>
                    <c:pt idx="0">
                      <c:v>1985</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6"/>
              <c:tx>
                <c:strRef>
                  <c:f>Data!$D$39</c:f>
                  <c:strCache>
                    <c:ptCount val="1"/>
                    <c:pt idx="0">
                      <c:v>1986</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7"/>
              <c:tx>
                <c:strRef>
                  <c:f>Data!$D$40</c:f>
                  <c:strCache>
                    <c:ptCount val="1"/>
                    <c:pt idx="0">
                      <c:v>1987</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8"/>
              <c:tx>
                <c:strRef>
                  <c:f>Data!$D$41</c:f>
                  <c:strCache>
                    <c:ptCount val="1"/>
                    <c:pt idx="0">
                      <c:v>1988</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39"/>
              <c:tx>
                <c:strRef>
                  <c:f>Data!$D$42</c:f>
                  <c:strCache>
                    <c:ptCount val="1"/>
                    <c:pt idx="0">
                      <c:v>1989</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0"/>
              <c:tx>
                <c:strRef>
                  <c:f>Data!$D$43</c:f>
                  <c:strCache>
                    <c:ptCount val="1"/>
                    <c:pt idx="0">
                      <c:v>1990</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1"/>
              <c:tx>
                <c:strRef>
                  <c:f>Data!$D$44</c:f>
                  <c:strCache>
                    <c:ptCount val="1"/>
                    <c:pt idx="0">
                      <c:v>1991</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2"/>
              <c:tx>
                <c:strRef>
                  <c:f>Data!$D$45</c:f>
                  <c:strCache>
                    <c:ptCount val="1"/>
                    <c:pt idx="0">
                      <c:v>1992</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3"/>
              <c:tx>
                <c:strRef>
                  <c:f>Data!$D$46</c:f>
                  <c:strCache>
                    <c:ptCount val="1"/>
                    <c:pt idx="0">
                      <c:v>1993</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4"/>
              <c:tx>
                <c:strRef>
                  <c:f>Data!$D$47</c:f>
                  <c:strCache>
                    <c:ptCount val="1"/>
                    <c:pt idx="0">
                      <c:v>1994</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5"/>
              <c:tx>
                <c:strRef>
                  <c:f>Data!$D$48</c:f>
                  <c:strCache>
                    <c:ptCount val="1"/>
                    <c:pt idx="0">
                      <c:v>1995</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6"/>
              <c:tx>
                <c:strRef>
                  <c:f>Data!$D$49</c:f>
                  <c:strCache>
                    <c:ptCount val="1"/>
                    <c:pt idx="0">
                      <c:v>1996</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7"/>
              <c:tx>
                <c:strRef>
                  <c:f>Data!$D$50</c:f>
                  <c:strCache>
                    <c:ptCount val="1"/>
                    <c:pt idx="0">
                      <c:v>1997</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8"/>
              <c:tx>
                <c:strRef>
                  <c:f>Data!$D$51</c:f>
                  <c:strCache>
                    <c:ptCount val="1"/>
                    <c:pt idx="0">
                      <c:v>1998</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49"/>
              <c:tx>
                <c:strRef>
                  <c:f>Data!$D$52</c:f>
                  <c:strCache>
                    <c:ptCount val="1"/>
                    <c:pt idx="0">
                      <c:v>1999</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0"/>
              <c:tx>
                <c:strRef>
                  <c:f>Data!$D$53</c:f>
                  <c:strCache>
                    <c:ptCount val="1"/>
                    <c:pt idx="0">
                      <c:v>2000</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1"/>
              <c:tx>
                <c:strRef>
                  <c:f>Data!$D$54</c:f>
                  <c:strCache>
                    <c:ptCount val="1"/>
                    <c:pt idx="0">
                      <c:v>2001</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2"/>
              <c:tx>
                <c:strRef>
                  <c:f>Data!$D$55</c:f>
                  <c:strCache>
                    <c:ptCount val="1"/>
                    <c:pt idx="0">
                      <c:v>2002</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3"/>
              <c:tx>
                <c:strRef>
                  <c:f>Data!$D$56</c:f>
                  <c:strCache>
                    <c:ptCount val="1"/>
                    <c:pt idx="0">
                      <c:v>2003</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4"/>
              <c:tx>
                <c:strRef>
                  <c:f>Data!$D$57</c:f>
                  <c:strCache>
                    <c:ptCount val="1"/>
                    <c:pt idx="0">
                      <c:v>2004</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5"/>
              <c:tx>
                <c:strRef>
                  <c:f>Data!$D$58</c:f>
                  <c:strCache>
                    <c:ptCount val="1"/>
                    <c:pt idx="0">
                      <c:v>2005</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6"/>
              <c:tx>
                <c:strRef>
                  <c:f>Data!$D$59</c:f>
                  <c:strCache>
                    <c:ptCount val="1"/>
                    <c:pt idx="0">
                      <c:v>2006</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7"/>
              <c:tx>
                <c:strRef>
                  <c:f>Data!$D$60</c:f>
                  <c:strCache>
                    <c:ptCount val="1"/>
                    <c:pt idx="0">
                      <c:v>2007</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8"/>
              <c:tx>
                <c:strRef>
                  <c:f>Data!$D$61</c:f>
                  <c:strCache>
                    <c:ptCount val="1"/>
                    <c:pt idx="0">
                      <c:v>2008</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59"/>
              <c:tx>
                <c:strRef>
                  <c:f>Data!$D$62</c:f>
                  <c:strCache>
                    <c:ptCount val="1"/>
                    <c:pt idx="0">
                      <c:v>2009</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60"/>
              <c:tx>
                <c:strRef>
                  <c:f>Data!$D$63</c:f>
                  <c:strCache>
                    <c:ptCount val="1"/>
                    <c:pt idx="0">
                      <c:v>2010</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61"/>
              <c:tx>
                <c:strRef>
                  <c:f>Data!$D$64</c:f>
                  <c:strCache>
                    <c:ptCount val="1"/>
                    <c:pt idx="0">
                      <c:v>2011</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dLbl>
              <c:idx val="62"/>
              <c:tx>
                <c:strRef>
                  <c:f>Data!$D$65</c:f>
                  <c:strCache>
                    <c:ptCount val="1"/>
                    <c:pt idx="0">
                      <c:v>2012</c:v>
                    </c:pt>
                  </c:strCache>
                </c:strRef>
              </c:tx>
              <c:spPr/>
              <c:txPr>
                <a:bodyPr/>
                <a:lstStyle/>
                <a:p>
                  <a:pPr>
                    <a:defRPr sz="800" b="1" i="0" strike="noStrike">
                      <a:latin typeface="Calibri"/>
                    </a:defRPr>
                  </a:pPr>
                  <a:endParaRPr lang="en-US"/>
                </a:p>
              </c:txPr>
              <c:dLblPos val="ctr"/>
              <c:showLegendKey val="0"/>
              <c:showVal val="1"/>
              <c:showCatName val="0"/>
              <c:showSerName val="0"/>
              <c:showPercent val="0"/>
              <c:showBubbleSize val="0"/>
            </c:dLbl>
            <c:txPr>
              <a:bodyPr/>
              <a:lstStyle/>
              <a:p>
                <a:pPr>
                  <a:defRPr sz="800" b="1"/>
                </a:pPr>
                <a:endParaRPr lang="en-US"/>
              </a:p>
            </c:txPr>
            <c:showLegendKey val="0"/>
            <c:showVal val="1"/>
            <c:showCatName val="0"/>
            <c:showSerName val="0"/>
            <c:showPercent val="0"/>
            <c:showBubbleSize val="0"/>
            <c:showLeaderLines val="0"/>
          </c:dLbls>
          <c:trendline>
            <c:trendlineType val="log"/>
            <c:dispRSqr val="1"/>
            <c:dispEq val="1"/>
            <c:trendlineLbl>
              <c:layout>
                <c:manualLayout>
                  <c:x val="2.8743215416649842E-2"/>
                  <c:y val="-0.26826096279260431"/>
                </c:manualLayout>
              </c:layout>
              <c:numFmt formatCode="General" sourceLinked="0"/>
            </c:trendlineLbl>
          </c:trendline>
          <c:x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xVal>
          <c:yVal>
            <c:numRef>
              <c:f>Data!$P$3:$P$65</c:f>
              <c:numCache>
                <c:formatCode>0.0</c:formatCode>
                <c:ptCount val="63"/>
                <c:pt idx="0">
                  <c:v>7.5500000000000007</c:v>
                </c:pt>
                <c:pt idx="1">
                  <c:v>13.839285714285714</c:v>
                </c:pt>
                <c:pt idx="2">
                  <c:v>14.425000000000001</c:v>
                </c:pt>
                <c:pt idx="3">
                  <c:v>10.957142857142857</c:v>
                </c:pt>
                <c:pt idx="4">
                  <c:v>4.1834821428571427</c:v>
                </c:pt>
                <c:pt idx="5">
                  <c:v>5.3410714285714285</c:v>
                </c:pt>
                <c:pt idx="6">
                  <c:v>13.966666666666669</c:v>
                </c:pt>
                <c:pt idx="7">
                  <c:v>18.329166666666666</c:v>
                </c:pt>
                <c:pt idx="8">
                  <c:v>13.903125000000001</c:v>
                </c:pt>
                <c:pt idx="9">
                  <c:v>13.710416666666665</c:v>
                </c:pt>
                <c:pt idx="10">
                  <c:v>8.3812500000000014</c:v>
                </c:pt>
                <c:pt idx="11">
                  <c:v>11.823015873015873</c:v>
                </c:pt>
                <c:pt idx="12">
                  <c:v>11.060317460317462</c:v>
                </c:pt>
                <c:pt idx="13">
                  <c:v>6.2781746031746035</c:v>
                </c:pt>
                <c:pt idx="14">
                  <c:v>10.849603174603175</c:v>
                </c:pt>
                <c:pt idx="15">
                  <c:v>15.931349206349205</c:v>
                </c:pt>
                <c:pt idx="16">
                  <c:v>5.3477443609022552</c:v>
                </c:pt>
                <c:pt idx="17">
                  <c:v>8.9474999999999998</c:v>
                </c:pt>
                <c:pt idx="18">
                  <c:v>12.2425</c:v>
                </c:pt>
                <c:pt idx="19">
                  <c:v>6.5300000000000011</c:v>
                </c:pt>
                <c:pt idx="20">
                  <c:v>18.009999999999998</c:v>
                </c:pt>
                <c:pt idx="21">
                  <c:v>13.225000000000001</c:v>
                </c:pt>
                <c:pt idx="22">
                  <c:v>9.9220779220779214</c:v>
                </c:pt>
                <c:pt idx="23">
                  <c:v>13.095000000000001</c:v>
                </c:pt>
                <c:pt idx="24">
                  <c:v>12.240259740259743</c:v>
                </c:pt>
                <c:pt idx="25">
                  <c:v>12.256277056277057</c:v>
                </c:pt>
                <c:pt idx="26">
                  <c:v>9.1926406926406941</c:v>
                </c:pt>
                <c:pt idx="27">
                  <c:v>4.9123376623376629</c:v>
                </c:pt>
                <c:pt idx="28">
                  <c:v>9.9195454545454549</c:v>
                </c:pt>
                <c:pt idx="29">
                  <c:v>11.430416666666666</c:v>
                </c:pt>
                <c:pt idx="30">
                  <c:v>15.125384615384615</c:v>
                </c:pt>
                <c:pt idx="31">
                  <c:v>1.9682471264367816</c:v>
                </c:pt>
                <c:pt idx="32">
                  <c:v>11.00357142857143</c:v>
                </c:pt>
                <c:pt idx="33">
                  <c:v>12.344642857142858</c:v>
                </c:pt>
                <c:pt idx="34">
                  <c:v>17.270185185185184</c:v>
                </c:pt>
                <c:pt idx="35">
                  <c:v>8.5517195767195755</c:v>
                </c:pt>
                <c:pt idx="36">
                  <c:v>12.342592592592592</c:v>
                </c:pt>
                <c:pt idx="37">
                  <c:v>6.3346666666666671</c:v>
                </c:pt>
                <c:pt idx="38">
                  <c:v>9.3488405797101457</c:v>
                </c:pt>
                <c:pt idx="39">
                  <c:v>5.9833333333333334</c:v>
                </c:pt>
                <c:pt idx="40">
                  <c:v>8.819642857142858</c:v>
                </c:pt>
                <c:pt idx="41">
                  <c:v>7.5211428571428574</c:v>
                </c:pt>
                <c:pt idx="42">
                  <c:v>5.9686666666666657</c:v>
                </c:pt>
                <c:pt idx="43">
                  <c:v>11.467307692307692</c:v>
                </c:pt>
                <c:pt idx="44">
                  <c:v>7.8998461538461537</c:v>
                </c:pt>
                <c:pt idx="45">
                  <c:v>10.93876923076923</c:v>
                </c:pt>
                <c:pt idx="46">
                  <c:v>13.138615384615385</c:v>
                </c:pt>
                <c:pt idx="47">
                  <c:v>13.385576923076922</c:v>
                </c:pt>
                <c:pt idx="48">
                  <c:v>9.5509230769230768</c:v>
                </c:pt>
                <c:pt idx="49">
                  <c:v>10.713176470588236</c:v>
                </c:pt>
                <c:pt idx="50">
                  <c:v>7.6611111111111114</c:v>
                </c:pt>
                <c:pt idx="51">
                  <c:v>7.3909722222222225</c:v>
                </c:pt>
                <c:pt idx="52">
                  <c:v>2.3229166666666665</c:v>
                </c:pt>
                <c:pt idx="53">
                  <c:v>11.008333333333333</c:v>
                </c:pt>
                <c:pt idx="54">
                  <c:v>6.6263888888888891</c:v>
                </c:pt>
                <c:pt idx="55">
                  <c:v>7.9458333333333329</c:v>
                </c:pt>
                <c:pt idx="56">
                  <c:v>7.6131944444444439</c:v>
                </c:pt>
                <c:pt idx="57">
                  <c:v>10.030111111111111</c:v>
                </c:pt>
                <c:pt idx="58">
                  <c:v>10.75</c:v>
                </c:pt>
                <c:pt idx="59">
                  <c:v>9.9953703703703702</c:v>
                </c:pt>
                <c:pt idx="60">
                  <c:v>8</c:v>
                </c:pt>
                <c:pt idx="61">
                  <c:v>14.780555555555559</c:v>
                </c:pt>
                <c:pt idx="62">
                  <c:v>2.4236111111111116</c:v>
                </c:pt>
              </c:numCache>
            </c:numRef>
          </c:yVal>
          <c:smooth val="0"/>
        </c:ser>
        <c:dLbls>
          <c:showLegendKey val="0"/>
          <c:showVal val="0"/>
          <c:showCatName val="0"/>
          <c:showSerName val="0"/>
          <c:showPercent val="0"/>
          <c:showBubbleSize val="0"/>
        </c:dLbls>
        <c:axId val="581985408"/>
        <c:axId val="92477632"/>
      </c:scatterChart>
      <c:valAx>
        <c:axId val="581985408"/>
        <c:scaling>
          <c:orientation val="minMax"/>
        </c:scaling>
        <c:delete val="0"/>
        <c:axPos val="b"/>
        <c:title>
          <c:tx>
            <c:rich>
              <a:bodyPr/>
              <a:lstStyle/>
              <a:p>
                <a:pPr>
                  <a:defRPr/>
                </a:pPr>
                <a:r>
                  <a:rPr lang="en-US"/>
                  <a:t>Streamflow at Kersey (ac-ft)</a:t>
                </a:r>
              </a:p>
            </c:rich>
          </c:tx>
          <c:overlay val="0"/>
        </c:title>
        <c:numFmt formatCode="#,##0" sourceLinked="1"/>
        <c:majorTickMark val="out"/>
        <c:minorTickMark val="none"/>
        <c:tickLblPos val="nextTo"/>
        <c:crossAx val="92477632"/>
        <c:crosses val="autoZero"/>
        <c:crossBetween val="midCat"/>
      </c:valAx>
      <c:valAx>
        <c:axId val="92477632"/>
        <c:scaling>
          <c:orientation val="minMax"/>
        </c:scaling>
        <c:delete val="0"/>
        <c:axPos val="l"/>
        <c:majorGridlines/>
        <c:title>
          <c:tx>
            <c:rich>
              <a:bodyPr rot="-5400000" vert="horz"/>
              <a:lstStyle/>
              <a:p>
                <a:pPr>
                  <a:defRPr/>
                </a:pPr>
                <a:r>
                  <a:rPr lang="en-US"/>
                  <a:t>South Platte Basin May 1 SWE (in)</a:t>
                </a:r>
              </a:p>
            </c:rich>
          </c:tx>
          <c:overlay val="0"/>
        </c:title>
        <c:numFmt formatCode="0.0" sourceLinked="1"/>
        <c:majorTickMark val="out"/>
        <c:minorTickMark val="none"/>
        <c:tickLblPos val="nextTo"/>
        <c:crossAx val="581985408"/>
        <c:crosses val="autoZero"/>
        <c:crossBetween val="midCat"/>
      </c:valAx>
      <c:spPr>
        <a:noFill/>
        <a:ln>
          <a:solidFill>
            <a:schemeClr val="accent1"/>
          </a:solidFill>
        </a:ln>
      </c:spPr>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Kersey Q vs. Joe Wright</a:t>
            </a:r>
          </a:p>
        </c:rich>
      </c:tx>
      <c:overlay val="1"/>
    </c:title>
    <c:autoTitleDeleted val="0"/>
    <c:plotArea>
      <c:layout>
        <c:manualLayout>
          <c:layoutTarget val="inner"/>
          <c:xMode val="edge"/>
          <c:yMode val="edge"/>
          <c:x val="4.9095638832330667E-2"/>
          <c:y val="8.297200118957869E-2"/>
          <c:w val="0.84236510142988152"/>
          <c:h val="0.86645723469367153"/>
        </c:manualLayout>
      </c:layout>
      <c:scatterChart>
        <c:scatterStyle val="lineMarker"/>
        <c:varyColors val="0"/>
        <c:ser>
          <c:idx val="2"/>
          <c:order val="0"/>
          <c:tx>
            <c:strRef>
              <c:f>Data!$AB$2</c:f>
              <c:strCache>
                <c:ptCount val="1"/>
                <c:pt idx="0">
                  <c:v>Max SWE</c:v>
                </c:pt>
              </c:strCache>
            </c:strRef>
          </c:tx>
          <c:spPr>
            <a:ln w="28575">
              <a:noFill/>
            </a:ln>
          </c:spPr>
          <c:trendline>
            <c:trendlineType val="log"/>
            <c:dispRSqr val="1"/>
            <c:dispEq val="1"/>
            <c:trendlineLbl>
              <c:layout>
                <c:manualLayout>
                  <c:x val="4.3393877868847734E-2"/>
                  <c:y val="-0.13781453539910571"/>
                </c:manualLayout>
              </c:layout>
              <c:numFmt formatCode="General" sourceLinked="0"/>
            </c:trendlineLbl>
          </c:trendline>
          <c:xVal>
            <c:numRef>
              <c:f>Data!$B$32:$B$65</c:f>
              <c:numCache>
                <c:formatCode>#,##0</c:formatCode>
                <c:ptCount val="34"/>
                <c:pt idx="0">
                  <c:v>1063997.02</c:v>
                </c:pt>
                <c:pt idx="1">
                  <c:v>1818686.9999999998</c:v>
                </c:pt>
                <c:pt idx="2">
                  <c:v>418726.77999999997</c:v>
                </c:pt>
                <c:pt idx="3">
                  <c:v>504909.85999999993</c:v>
                </c:pt>
                <c:pt idx="4">
                  <c:v>2625358.63</c:v>
                </c:pt>
                <c:pt idx="5">
                  <c:v>1835709.4400000002</c:v>
                </c:pt>
                <c:pt idx="6">
                  <c:v>1008010.73</c:v>
                </c:pt>
                <c:pt idx="7">
                  <c:v>967462.02999999991</c:v>
                </c:pt>
                <c:pt idx="8">
                  <c:v>952385.45000000007</c:v>
                </c:pt>
                <c:pt idx="9">
                  <c:v>597737.65</c:v>
                </c:pt>
                <c:pt idx="10">
                  <c:v>487038.49999999994</c:v>
                </c:pt>
                <c:pt idx="11">
                  <c:v>586963.27</c:v>
                </c:pt>
                <c:pt idx="12">
                  <c:v>579890.09999999986</c:v>
                </c:pt>
                <c:pt idx="13">
                  <c:v>631332.19000000006</c:v>
                </c:pt>
                <c:pt idx="14">
                  <c:v>566251.56999999995</c:v>
                </c:pt>
                <c:pt idx="15">
                  <c:v>451305.74</c:v>
                </c:pt>
                <c:pt idx="16">
                  <c:v>1742818.14</c:v>
                </c:pt>
                <c:pt idx="17">
                  <c:v>711917.84</c:v>
                </c:pt>
                <c:pt idx="18">
                  <c:v>1258957.2200000002</c:v>
                </c:pt>
                <c:pt idx="19">
                  <c:v>915135.33000000007</c:v>
                </c:pt>
                <c:pt idx="20">
                  <c:v>1369346.9200000002</c:v>
                </c:pt>
                <c:pt idx="21">
                  <c:v>546825.17000000004</c:v>
                </c:pt>
                <c:pt idx="22">
                  <c:v>490838.9</c:v>
                </c:pt>
                <c:pt idx="23">
                  <c:v>272074.71000000002</c:v>
                </c:pt>
                <c:pt idx="24">
                  <c:v>448219.43999999989</c:v>
                </c:pt>
                <c:pt idx="25">
                  <c:v>426359.29</c:v>
                </c:pt>
                <c:pt idx="26">
                  <c:v>614157.03999999992</c:v>
                </c:pt>
                <c:pt idx="27">
                  <c:v>321041.39999999997</c:v>
                </c:pt>
                <c:pt idx="28">
                  <c:v>784422.7</c:v>
                </c:pt>
                <c:pt idx="29">
                  <c:v>452985.77999999997</c:v>
                </c:pt>
                <c:pt idx="30">
                  <c:v>751056.26</c:v>
                </c:pt>
                <c:pt idx="31">
                  <c:v>934022.23</c:v>
                </c:pt>
                <c:pt idx="32">
                  <c:v>760956.12</c:v>
                </c:pt>
                <c:pt idx="33">
                  <c:v>394548.66</c:v>
                </c:pt>
              </c:numCache>
            </c:numRef>
          </c:xVal>
          <c:yVal>
            <c:numRef>
              <c:f>Data!$AB$32:$AB$65</c:f>
              <c:numCache>
                <c:formatCode>General</c:formatCode>
                <c:ptCount val="34"/>
                <c:pt idx="0">
                  <c:v>24.3</c:v>
                </c:pt>
                <c:pt idx="1">
                  <c:v>27.6</c:v>
                </c:pt>
                <c:pt idx="2">
                  <c:v>15</c:v>
                </c:pt>
                <c:pt idx="3">
                  <c:v>24.6</c:v>
                </c:pt>
                <c:pt idx="4">
                  <c:v>36.4</c:v>
                </c:pt>
                <c:pt idx="5">
                  <c:v>34.9</c:v>
                </c:pt>
                <c:pt idx="6">
                  <c:v>23.6</c:v>
                </c:pt>
                <c:pt idx="7">
                  <c:v>34.6</c:v>
                </c:pt>
                <c:pt idx="8">
                  <c:v>18.3</c:v>
                </c:pt>
                <c:pt idx="9">
                  <c:v>26.2</c:v>
                </c:pt>
                <c:pt idx="10">
                  <c:v>18.600000000000001</c:v>
                </c:pt>
                <c:pt idx="11">
                  <c:v>28.9</c:v>
                </c:pt>
                <c:pt idx="12">
                  <c:v>24.3</c:v>
                </c:pt>
                <c:pt idx="13">
                  <c:v>20.3</c:v>
                </c:pt>
                <c:pt idx="14">
                  <c:v>32.700000000000003</c:v>
                </c:pt>
                <c:pt idx="15">
                  <c:v>20.5</c:v>
                </c:pt>
                <c:pt idx="16">
                  <c:v>33.6</c:v>
                </c:pt>
                <c:pt idx="17">
                  <c:v>34.299999999999997</c:v>
                </c:pt>
                <c:pt idx="18">
                  <c:v>35</c:v>
                </c:pt>
                <c:pt idx="19">
                  <c:v>23.2</c:v>
                </c:pt>
                <c:pt idx="20">
                  <c:v>22.6</c:v>
                </c:pt>
                <c:pt idx="21">
                  <c:v>24.7</c:v>
                </c:pt>
                <c:pt idx="22">
                  <c:v>20.3</c:v>
                </c:pt>
                <c:pt idx="23">
                  <c:v>14.2</c:v>
                </c:pt>
                <c:pt idx="24">
                  <c:v>30.1</c:v>
                </c:pt>
                <c:pt idx="25">
                  <c:v>16.8</c:v>
                </c:pt>
                <c:pt idx="26">
                  <c:v>21.9</c:v>
                </c:pt>
                <c:pt idx="27">
                  <c:v>22</c:v>
                </c:pt>
                <c:pt idx="28">
                  <c:v>22.4</c:v>
                </c:pt>
                <c:pt idx="29">
                  <c:v>26.8</c:v>
                </c:pt>
                <c:pt idx="30">
                  <c:v>26.3</c:v>
                </c:pt>
                <c:pt idx="31">
                  <c:v>22.7</c:v>
                </c:pt>
                <c:pt idx="32">
                  <c:v>51</c:v>
                </c:pt>
                <c:pt idx="33">
                  <c:v>12.8</c:v>
                </c:pt>
              </c:numCache>
            </c:numRef>
          </c:yVal>
          <c:smooth val="0"/>
        </c:ser>
        <c:dLbls>
          <c:showLegendKey val="0"/>
          <c:showVal val="0"/>
          <c:showCatName val="0"/>
          <c:showSerName val="0"/>
          <c:showPercent val="0"/>
          <c:showBubbleSize val="0"/>
        </c:dLbls>
        <c:axId val="581987136"/>
        <c:axId val="581987712"/>
      </c:scatterChart>
      <c:valAx>
        <c:axId val="581987136"/>
        <c:scaling>
          <c:orientation val="minMax"/>
        </c:scaling>
        <c:delete val="0"/>
        <c:axPos val="b"/>
        <c:numFmt formatCode="#,##0" sourceLinked="1"/>
        <c:majorTickMark val="out"/>
        <c:minorTickMark val="none"/>
        <c:tickLblPos val="nextTo"/>
        <c:crossAx val="581987712"/>
        <c:crosses val="autoZero"/>
        <c:crossBetween val="midCat"/>
      </c:valAx>
      <c:valAx>
        <c:axId val="581987712"/>
        <c:scaling>
          <c:orientation val="minMax"/>
        </c:scaling>
        <c:delete val="0"/>
        <c:axPos val="l"/>
        <c:majorGridlines/>
        <c:numFmt formatCode="General" sourceLinked="1"/>
        <c:majorTickMark val="out"/>
        <c:minorTickMark val="none"/>
        <c:tickLblPos val="nextTo"/>
        <c:crossAx val="581987136"/>
        <c:crosses val="autoZero"/>
        <c:crossBetween val="midCat"/>
      </c:valAx>
      <c:spPr>
        <a:noFill/>
        <a:ln>
          <a:solidFill>
            <a:schemeClr val="accent1"/>
          </a:solidFill>
        </a:ln>
      </c:spPr>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Kersey Q vs. Peak Snowpack (snotel only)</a:t>
            </a:r>
          </a:p>
        </c:rich>
      </c:tx>
      <c:overlay val="1"/>
    </c:title>
    <c:autoTitleDeleted val="0"/>
    <c:plotArea>
      <c:layout>
        <c:manualLayout>
          <c:layoutTarget val="inner"/>
          <c:xMode val="edge"/>
          <c:yMode val="edge"/>
          <c:x val="6.0816168794088979E-2"/>
          <c:y val="8.297200118957869E-2"/>
          <c:w val="0.83064457146812321"/>
          <c:h val="0.84021465823534491"/>
        </c:manualLayout>
      </c:layout>
      <c:scatterChart>
        <c:scatterStyle val="lineMarker"/>
        <c:varyColors val="0"/>
        <c:ser>
          <c:idx val="2"/>
          <c:order val="0"/>
          <c:tx>
            <c:strRef>
              <c:f>Data!$U$2</c:f>
              <c:strCache>
                <c:ptCount val="1"/>
                <c:pt idx="0">
                  <c:v>Basin Average Max SWE</c:v>
                </c:pt>
              </c:strCache>
            </c:strRef>
          </c:tx>
          <c:spPr>
            <a:ln w="28575">
              <a:noFill/>
            </a:ln>
          </c:spPr>
          <c:trendline>
            <c:trendlineType val="log"/>
            <c:dispRSqr val="1"/>
            <c:dispEq val="1"/>
            <c:trendlineLbl>
              <c:layout>
                <c:manualLayout>
                  <c:x val="4.3393877868847734E-2"/>
                  <c:y val="-0.13781453539910571"/>
                </c:manualLayout>
              </c:layout>
              <c:numFmt formatCode="General" sourceLinked="0"/>
            </c:trendlineLbl>
          </c:trendline>
          <c:xVal>
            <c:numRef>
              <c:f>Data!$B$32:$B$65</c:f>
              <c:numCache>
                <c:formatCode>#,##0</c:formatCode>
                <c:ptCount val="34"/>
                <c:pt idx="0">
                  <c:v>1063997.02</c:v>
                </c:pt>
                <c:pt idx="1">
                  <c:v>1818686.9999999998</c:v>
                </c:pt>
                <c:pt idx="2">
                  <c:v>418726.77999999997</c:v>
                </c:pt>
                <c:pt idx="3">
                  <c:v>504909.85999999993</c:v>
                </c:pt>
                <c:pt idx="4">
                  <c:v>2625358.63</c:v>
                </c:pt>
                <c:pt idx="5">
                  <c:v>1835709.4400000002</c:v>
                </c:pt>
                <c:pt idx="6">
                  <c:v>1008010.73</c:v>
                </c:pt>
                <c:pt idx="7">
                  <c:v>967462.02999999991</c:v>
                </c:pt>
                <c:pt idx="8">
                  <c:v>952385.45000000007</c:v>
                </c:pt>
                <c:pt idx="9">
                  <c:v>597737.65</c:v>
                </c:pt>
                <c:pt idx="10">
                  <c:v>487038.49999999994</c:v>
                </c:pt>
                <c:pt idx="11">
                  <c:v>586963.27</c:v>
                </c:pt>
                <c:pt idx="12">
                  <c:v>579890.09999999986</c:v>
                </c:pt>
                <c:pt idx="13">
                  <c:v>631332.19000000006</c:v>
                </c:pt>
                <c:pt idx="14">
                  <c:v>566251.56999999995</c:v>
                </c:pt>
                <c:pt idx="15">
                  <c:v>451305.74</c:v>
                </c:pt>
                <c:pt idx="16">
                  <c:v>1742818.14</c:v>
                </c:pt>
                <c:pt idx="17">
                  <c:v>711917.84</c:v>
                </c:pt>
                <c:pt idx="18">
                  <c:v>1258957.2200000002</c:v>
                </c:pt>
                <c:pt idx="19">
                  <c:v>915135.33000000007</c:v>
                </c:pt>
                <c:pt idx="20">
                  <c:v>1369346.9200000002</c:v>
                </c:pt>
                <c:pt idx="21">
                  <c:v>546825.17000000004</c:v>
                </c:pt>
                <c:pt idx="22">
                  <c:v>490838.9</c:v>
                </c:pt>
                <c:pt idx="23">
                  <c:v>272074.71000000002</c:v>
                </c:pt>
                <c:pt idx="24">
                  <c:v>448219.43999999989</c:v>
                </c:pt>
                <c:pt idx="25">
                  <c:v>426359.29</c:v>
                </c:pt>
                <c:pt idx="26">
                  <c:v>614157.03999999992</c:v>
                </c:pt>
                <c:pt idx="27">
                  <c:v>321041.39999999997</c:v>
                </c:pt>
                <c:pt idx="28">
                  <c:v>784422.7</c:v>
                </c:pt>
                <c:pt idx="29">
                  <c:v>452985.77999999997</c:v>
                </c:pt>
                <c:pt idx="30">
                  <c:v>751056.26</c:v>
                </c:pt>
                <c:pt idx="31">
                  <c:v>934022.23</c:v>
                </c:pt>
                <c:pt idx="32">
                  <c:v>760956.12</c:v>
                </c:pt>
                <c:pt idx="33">
                  <c:v>394548.66</c:v>
                </c:pt>
              </c:numCache>
            </c:numRef>
          </c:xVal>
          <c:yVal>
            <c:numRef>
              <c:f>Data!$U$32:$U$65</c:f>
              <c:numCache>
                <c:formatCode>General</c:formatCode>
                <c:ptCount val="34"/>
                <c:pt idx="0">
                  <c:v>18.5</c:v>
                </c:pt>
                <c:pt idx="1">
                  <c:v>18.04</c:v>
                </c:pt>
                <c:pt idx="2">
                  <c:v>9.7249999999999996</c:v>
                </c:pt>
                <c:pt idx="3">
                  <c:v>16.5625</c:v>
                </c:pt>
                <c:pt idx="4">
                  <c:v>19.787499999999998</c:v>
                </c:pt>
                <c:pt idx="5">
                  <c:v>22.6</c:v>
                </c:pt>
                <c:pt idx="6">
                  <c:v>14.287500000000001</c:v>
                </c:pt>
                <c:pt idx="7">
                  <c:v>21.574999999999999</c:v>
                </c:pt>
                <c:pt idx="8">
                  <c:v>12</c:v>
                </c:pt>
                <c:pt idx="9">
                  <c:v>17.650000000000002</c:v>
                </c:pt>
                <c:pt idx="10">
                  <c:v>13.4375</c:v>
                </c:pt>
                <c:pt idx="11">
                  <c:v>18.274999999999999</c:v>
                </c:pt>
                <c:pt idx="12">
                  <c:v>13.812500000000002</c:v>
                </c:pt>
                <c:pt idx="13">
                  <c:v>13.8125</c:v>
                </c:pt>
                <c:pt idx="14">
                  <c:v>20.287500000000001</c:v>
                </c:pt>
                <c:pt idx="15">
                  <c:v>16.100000000000001</c:v>
                </c:pt>
                <c:pt idx="16">
                  <c:v>21.799999999999997</c:v>
                </c:pt>
                <c:pt idx="17">
                  <c:v>25.462499999999999</c:v>
                </c:pt>
                <c:pt idx="18">
                  <c:v>24.700000000000003</c:v>
                </c:pt>
                <c:pt idx="19">
                  <c:v>16.262500000000003</c:v>
                </c:pt>
                <c:pt idx="20">
                  <c:v>17.950000000000003</c:v>
                </c:pt>
                <c:pt idx="21">
                  <c:v>16.787500000000001</c:v>
                </c:pt>
                <c:pt idx="22">
                  <c:v>12.362499999999999</c:v>
                </c:pt>
                <c:pt idx="23">
                  <c:v>8.8999999999999986</c:v>
                </c:pt>
                <c:pt idx="24">
                  <c:v>19.162500000000001</c:v>
                </c:pt>
                <c:pt idx="25">
                  <c:v>12.875</c:v>
                </c:pt>
                <c:pt idx="26">
                  <c:v>14.987500000000001</c:v>
                </c:pt>
                <c:pt idx="27">
                  <c:v>15.3</c:v>
                </c:pt>
                <c:pt idx="28">
                  <c:v>16.637499999999999</c:v>
                </c:pt>
                <c:pt idx="29">
                  <c:v>16.612500000000001</c:v>
                </c:pt>
                <c:pt idx="30">
                  <c:v>18.137499999999999</c:v>
                </c:pt>
                <c:pt idx="31">
                  <c:v>14.625000000000002</c:v>
                </c:pt>
                <c:pt idx="32">
                  <c:v>27.224999999999998</c:v>
                </c:pt>
                <c:pt idx="33">
                  <c:v>11.799999999999999</c:v>
                </c:pt>
              </c:numCache>
            </c:numRef>
          </c:yVal>
          <c:smooth val="0"/>
        </c:ser>
        <c:dLbls>
          <c:showLegendKey val="0"/>
          <c:showVal val="0"/>
          <c:showCatName val="0"/>
          <c:showSerName val="0"/>
          <c:showPercent val="0"/>
          <c:showBubbleSize val="0"/>
        </c:dLbls>
        <c:axId val="581989440"/>
        <c:axId val="581990016"/>
      </c:scatterChart>
      <c:valAx>
        <c:axId val="581989440"/>
        <c:scaling>
          <c:orientation val="minMax"/>
        </c:scaling>
        <c:delete val="0"/>
        <c:axPos val="b"/>
        <c:title>
          <c:tx>
            <c:rich>
              <a:bodyPr/>
              <a:lstStyle/>
              <a:p>
                <a:pPr>
                  <a:defRPr/>
                </a:pPr>
                <a:r>
                  <a:rPr lang="en-US"/>
                  <a:t>Steamflow at Kersey (ac-ft)</a:t>
                </a:r>
              </a:p>
            </c:rich>
          </c:tx>
          <c:overlay val="0"/>
        </c:title>
        <c:numFmt formatCode="#,##0" sourceLinked="1"/>
        <c:majorTickMark val="out"/>
        <c:minorTickMark val="none"/>
        <c:tickLblPos val="nextTo"/>
        <c:crossAx val="581990016"/>
        <c:crosses val="autoZero"/>
        <c:crossBetween val="midCat"/>
      </c:valAx>
      <c:valAx>
        <c:axId val="581990016"/>
        <c:scaling>
          <c:orientation val="minMax"/>
        </c:scaling>
        <c:delete val="0"/>
        <c:axPos val="l"/>
        <c:majorGridlines/>
        <c:title>
          <c:tx>
            <c:rich>
              <a:bodyPr rot="-5400000" vert="horz"/>
              <a:lstStyle/>
              <a:p>
                <a:pPr>
                  <a:defRPr/>
                </a:pPr>
                <a:r>
                  <a:rPr lang="en-US"/>
                  <a:t>South Platte Basin Maximum SWE (in) </a:t>
                </a:r>
              </a:p>
            </c:rich>
          </c:tx>
          <c:overlay val="0"/>
        </c:title>
        <c:numFmt formatCode="General" sourceLinked="1"/>
        <c:majorTickMark val="out"/>
        <c:minorTickMark val="none"/>
        <c:tickLblPos val="nextTo"/>
        <c:crossAx val="581989440"/>
        <c:crosses val="autoZero"/>
        <c:crossBetween val="midCat"/>
      </c:valAx>
      <c:spPr>
        <a:noFill/>
        <a:ln>
          <a:solidFill>
            <a:schemeClr val="accent1"/>
          </a:solidFill>
        </a:ln>
      </c:spPr>
    </c:plotArea>
    <c:legend>
      <c:legendPos val="r"/>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Kersey Q vs. May Snowpack</a:t>
            </a:r>
          </a:p>
        </c:rich>
      </c:tx>
      <c:overlay val="1"/>
    </c:title>
    <c:autoTitleDeleted val="0"/>
    <c:plotArea>
      <c:layout>
        <c:manualLayout>
          <c:layoutTarget val="inner"/>
          <c:xMode val="edge"/>
          <c:yMode val="edge"/>
          <c:x val="4.9095638832330667E-2"/>
          <c:y val="8.297200118957869E-2"/>
          <c:w val="0.84236510142988152"/>
          <c:h val="0.86645723469367153"/>
        </c:manualLayout>
      </c:layout>
      <c:scatterChart>
        <c:scatterStyle val="lineMarker"/>
        <c:varyColors val="0"/>
        <c:ser>
          <c:idx val="0"/>
          <c:order val="0"/>
          <c:tx>
            <c:strRef>
              <c:f>Data!$F$2</c:f>
              <c:strCache>
                <c:ptCount val="1"/>
                <c:pt idx="0">
                  <c:v>N May SWE</c:v>
                </c:pt>
              </c:strCache>
            </c:strRef>
          </c:tx>
          <c:spPr>
            <a:ln w="28575">
              <a:noFill/>
            </a:ln>
          </c:spPr>
          <c:x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xVal>
          <c:yVal>
            <c:numRef>
              <c:f>Data!$F$3:$F$65</c:f>
              <c:numCache>
                <c:formatCode>0.0</c:formatCode>
                <c:ptCount val="63"/>
                <c:pt idx="0">
                  <c:v>9.4</c:v>
                </c:pt>
                <c:pt idx="1">
                  <c:v>15.378571428571428</c:v>
                </c:pt>
                <c:pt idx="2">
                  <c:v>15.649999999999999</c:v>
                </c:pt>
                <c:pt idx="3">
                  <c:v>10.6</c:v>
                </c:pt>
                <c:pt idx="4">
                  <c:v>5.1812500000000004</c:v>
                </c:pt>
                <c:pt idx="5">
                  <c:v>6.0249999999999995</c:v>
                </c:pt>
                <c:pt idx="6">
                  <c:v>13.633333333333335</c:v>
                </c:pt>
                <c:pt idx="7">
                  <c:v>18.574999999999999</c:v>
                </c:pt>
                <c:pt idx="8">
                  <c:v>13.25625</c:v>
                </c:pt>
                <c:pt idx="9">
                  <c:v>13.487499999999999</c:v>
                </c:pt>
                <c:pt idx="10">
                  <c:v>7.8125000000000009</c:v>
                </c:pt>
                <c:pt idx="11">
                  <c:v>10.388888888888889</c:v>
                </c:pt>
                <c:pt idx="12">
                  <c:v>9.1777777777777789</c:v>
                </c:pt>
                <c:pt idx="13">
                  <c:v>6.6277777777777773</c:v>
                </c:pt>
                <c:pt idx="14">
                  <c:v>8.9277777777777771</c:v>
                </c:pt>
                <c:pt idx="15">
                  <c:v>13.005555555555553</c:v>
                </c:pt>
                <c:pt idx="16">
                  <c:v>4.2526315789473683</c:v>
                </c:pt>
                <c:pt idx="17">
                  <c:v>8.7449999999999992</c:v>
                </c:pt>
                <c:pt idx="18">
                  <c:v>12.555</c:v>
                </c:pt>
                <c:pt idx="19">
                  <c:v>6.9300000000000015</c:v>
                </c:pt>
                <c:pt idx="20">
                  <c:v>16.419999999999998</c:v>
                </c:pt>
                <c:pt idx="21">
                  <c:v>14.600000000000001</c:v>
                </c:pt>
                <c:pt idx="22">
                  <c:v>10.171428571428571</c:v>
                </c:pt>
                <c:pt idx="23">
                  <c:v>14.365</c:v>
                </c:pt>
                <c:pt idx="24">
                  <c:v>12.771428571428576</c:v>
                </c:pt>
                <c:pt idx="25">
                  <c:v>12.076190476190476</c:v>
                </c:pt>
                <c:pt idx="26">
                  <c:v>9.7761904761904788</c:v>
                </c:pt>
                <c:pt idx="27">
                  <c:v>4.0428571428571436</c:v>
                </c:pt>
                <c:pt idx="28">
                  <c:v>11.259090909090908</c:v>
                </c:pt>
                <c:pt idx="29">
                  <c:v>13.370833333333332</c:v>
                </c:pt>
                <c:pt idx="30">
                  <c:v>16.23076923076923</c:v>
                </c:pt>
                <c:pt idx="31">
                  <c:v>2.9448275862068964</c:v>
                </c:pt>
                <c:pt idx="32">
                  <c:v>11.43214285714286</c:v>
                </c:pt>
                <c:pt idx="33">
                  <c:v>16.117857142857144</c:v>
                </c:pt>
                <c:pt idx="34">
                  <c:v>18.170370370370375</c:v>
                </c:pt>
                <c:pt idx="35">
                  <c:v>9.9962962962962951</c:v>
                </c:pt>
                <c:pt idx="36">
                  <c:v>16.285185185185181</c:v>
                </c:pt>
                <c:pt idx="37">
                  <c:v>6.4960000000000004</c:v>
                </c:pt>
                <c:pt idx="38">
                  <c:v>12.104347826086956</c:v>
                </c:pt>
                <c:pt idx="39">
                  <c:v>7.2400000000000011</c:v>
                </c:pt>
                <c:pt idx="40">
                  <c:v>12.225000000000001</c:v>
                </c:pt>
                <c:pt idx="41">
                  <c:v>8.6280000000000001</c:v>
                </c:pt>
                <c:pt idx="42">
                  <c:v>6.7839999999999989</c:v>
                </c:pt>
                <c:pt idx="43">
                  <c:v>13.950000000000001</c:v>
                </c:pt>
                <c:pt idx="44">
                  <c:v>9.6920000000000002</c:v>
                </c:pt>
                <c:pt idx="45">
                  <c:v>11.616</c:v>
                </c:pt>
                <c:pt idx="46">
                  <c:v>16.108000000000001</c:v>
                </c:pt>
                <c:pt idx="47">
                  <c:v>15.625</c:v>
                </c:pt>
                <c:pt idx="48">
                  <c:v>11.247999999999999</c:v>
                </c:pt>
                <c:pt idx="49">
                  <c:v>11.044</c:v>
                </c:pt>
                <c:pt idx="50">
                  <c:v>8.0833333333333339</c:v>
                </c:pt>
                <c:pt idx="51">
                  <c:v>7.8875000000000002</c:v>
                </c:pt>
                <c:pt idx="52">
                  <c:v>3.3791666666666664</c:v>
                </c:pt>
                <c:pt idx="53">
                  <c:v>13.4</c:v>
                </c:pt>
                <c:pt idx="54">
                  <c:v>7.3583333333333334</c:v>
                </c:pt>
                <c:pt idx="55">
                  <c:v>9.2749999999999986</c:v>
                </c:pt>
                <c:pt idx="56">
                  <c:v>8.1041666666666661</c:v>
                </c:pt>
                <c:pt idx="57">
                  <c:v>10.788000000000002</c:v>
                </c:pt>
                <c:pt idx="58">
                  <c:v>12.149999999999999</c:v>
                </c:pt>
                <c:pt idx="59">
                  <c:v>12.285185185185187</c:v>
                </c:pt>
                <c:pt idx="60">
                  <c:v>9.6999999999999993</c:v>
                </c:pt>
                <c:pt idx="61">
                  <c:v>18.622222222222224</c:v>
                </c:pt>
                <c:pt idx="62">
                  <c:v>3.0750000000000006</c:v>
                </c:pt>
              </c:numCache>
            </c:numRef>
          </c:yVal>
          <c:smooth val="0"/>
        </c:ser>
        <c:ser>
          <c:idx val="1"/>
          <c:order val="1"/>
          <c:tx>
            <c:strRef>
              <c:f>Data!$K$2</c:f>
              <c:strCache>
                <c:ptCount val="1"/>
                <c:pt idx="0">
                  <c:v>S May SWE</c:v>
                </c:pt>
              </c:strCache>
            </c:strRef>
          </c:tx>
          <c:spPr>
            <a:ln w="28575">
              <a:noFill/>
            </a:ln>
          </c:spPr>
          <c:x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xVal>
          <c:yVal>
            <c:numRef>
              <c:f>Data!$K$3:$K$65</c:f>
              <c:numCache>
                <c:formatCode>0.0</c:formatCode>
                <c:ptCount val="63"/>
                <c:pt idx="0">
                  <c:v>5.7</c:v>
                </c:pt>
                <c:pt idx="1">
                  <c:v>12.299999999999999</c:v>
                </c:pt>
                <c:pt idx="2">
                  <c:v>13.200000000000001</c:v>
                </c:pt>
                <c:pt idx="3">
                  <c:v>11.314285714285715</c:v>
                </c:pt>
                <c:pt idx="4">
                  <c:v>3.1857142857142859</c:v>
                </c:pt>
                <c:pt idx="5">
                  <c:v>4.6571428571428566</c:v>
                </c:pt>
                <c:pt idx="6">
                  <c:v>14.300000000000002</c:v>
                </c:pt>
                <c:pt idx="7">
                  <c:v>18.083333333333332</c:v>
                </c:pt>
                <c:pt idx="8">
                  <c:v>14.550000000000002</c:v>
                </c:pt>
                <c:pt idx="9">
                  <c:v>13.933333333333332</c:v>
                </c:pt>
                <c:pt idx="10">
                  <c:v>8.9500000000000011</c:v>
                </c:pt>
                <c:pt idx="11">
                  <c:v>13.257142857142856</c:v>
                </c:pt>
                <c:pt idx="12">
                  <c:v>12.942857142857145</c:v>
                </c:pt>
                <c:pt idx="13">
                  <c:v>5.9285714285714288</c:v>
                </c:pt>
                <c:pt idx="14">
                  <c:v>12.77142857142857</c:v>
                </c:pt>
                <c:pt idx="15">
                  <c:v>18.857142857142858</c:v>
                </c:pt>
                <c:pt idx="16">
                  <c:v>6.4428571428571422</c:v>
                </c:pt>
                <c:pt idx="17">
                  <c:v>9.15</c:v>
                </c:pt>
                <c:pt idx="18">
                  <c:v>11.930000000000001</c:v>
                </c:pt>
                <c:pt idx="19">
                  <c:v>6.1300000000000008</c:v>
                </c:pt>
                <c:pt idx="20">
                  <c:v>19.600000000000001</c:v>
                </c:pt>
                <c:pt idx="21">
                  <c:v>11.85</c:v>
                </c:pt>
                <c:pt idx="22">
                  <c:v>9.6727272727272737</c:v>
                </c:pt>
                <c:pt idx="23">
                  <c:v>11.825000000000001</c:v>
                </c:pt>
                <c:pt idx="24">
                  <c:v>11.709090909090911</c:v>
                </c:pt>
                <c:pt idx="25">
                  <c:v>12.436363636363637</c:v>
                </c:pt>
                <c:pt idx="26">
                  <c:v>8.6090909090909093</c:v>
                </c:pt>
                <c:pt idx="27">
                  <c:v>5.7818181818181813</c:v>
                </c:pt>
                <c:pt idx="28">
                  <c:v>8.5800000000000018</c:v>
                </c:pt>
                <c:pt idx="29">
                  <c:v>9.49</c:v>
                </c:pt>
                <c:pt idx="30">
                  <c:v>14.02</c:v>
                </c:pt>
                <c:pt idx="31">
                  <c:v>0.9916666666666667</c:v>
                </c:pt>
                <c:pt idx="32">
                  <c:v>10.574999999999999</c:v>
                </c:pt>
                <c:pt idx="33">
                  <c:v>8.5714285714285712</c:v>
                </c:pt>
                <c:pt idx="34">
                  <c:v>16.369999999999997</c:v>
                </c:pt>
                <c:pt idx="35">
                  <c:v>7.1071428571428568</c:v>
                </c:pt>
                <c:pt idx="36">
                  <c:v>8.4</c:v>
                </c:pt>
                <c:pt idx="37">
                  <c:v>6.1733333333333338</c:v>
                </c:pt>
                <c:pt idx="38">
                  <c:v>6.5933333333333346</c:v>
                </c:pt>
                <c:pt idx="39">
                  <c:v>4.7266666666666657</c:v>
                </c:pt>
                <c:pt idx="40">
                  <c:v>5.4142857142857137</c:v>
                </c:pt>
                <c:pt idx="41">
                  <c:v>6.4142857142857137</c:v>
                </c:pt>
                <c:pt idx="42">
                  <c:v>5.1533333333333333</c:v>
                </c:pt>
                <c:pt idx="43">
                  <c:v>8.9846153846153847</c:v>
                </c:pt>
                <c:pt idx="44">
                  <c:v>6.1076923076923082</c:v>
                </c:pt>
                <c:pt idx="45">
                  <c:v>10.261538461538461</c:v>
                </c:pt>
                <c:pt idx="46">
                  <c:v>10.16923076923077</c:v>
                </c:pt>
                <c:pt idx="47">
                  <c:v>11.146153846153844</c:v>
                </c:pt>
                <c:pt idx="48">
                  <c:v>7.8538461538461535</c:v>
                </c:pt>
                <c:pt idx="49">
                  <c:v>10.382352941176471</c:v>
                </c:pt>
                <c:pt idx="50">
                  <c:v>7.2388888888888898</c:v>
                </c:pt>
                <c:pt idx="51">
                  <c:v>6.8944444444444439</c:v>
                </c:pt>
                <c:pt idx="52">
                  <c:v>1.2666666666666666</c:v>
                </c:pt>
                <c:pt idx="53">
                  <c:v>8.6166666666666671</c:v>
                </c:pt>
                <c:pt idx="54">
                  <c:v>5.8944444444444448</c:v>
                </c:pt>
                <c:pt idx="55">
                  <c:v>6.6166666666666663</c:v>
                </c:pt>
                <c:pt idx="56">
                  <c:v>7.1222222222222218</c:v>
                </c:pt>
                <c:pt idx="57">
                  <c:v>9.2722222222222221</c:v>
                </c:pt>
                <c:pt idx="58">
                  <c:v>9.3500000000000014</c:v>
                </c:pt>
                <c:pt idx="59">
                  <c:v>7.705555555555553</c:v>
                </c:pt>
                <c:pt idx="60">
                  <c:v>6.3000000000000007</c:v>
                </c:pt>
                <c:pt idx="61">
                  <c:v>10.938888888888892</c:v>
                </c:pt>
                <c:pt idx="62">
                  <c:v>1.7722222222222221</c:v>
                </c:pt>
              </c:numCache>
            </c:numRef>
          </c:yVal>
          <c:smooth val="0"/>
        </c:ser>
        <c:ser>
          <c:idx val="2"/>
          <c:order val="2"/>
          <c:tx>
            <c:strRef>
              <c:f>Data!$P$2</c:f>
              <c:strCache>
                <c:ptCount val="1"/>
                <c:pt idx="0">
                  <c:v>Full May SWE</c:v>
                </c:pt>
              </c:strCache>
            </c:strRef>
          </c:tx>
          <c:spPr>
            <a:ln w="28575">
              <a:noFill/>
            </a:ln>
          </c:spPr>
          <c:trendline>
            <c:trendlineType val="log"/>
            <c:dispRSqr val="1"/>
            <c:dispEq val="1"/>
            <c:trendlineLbl>
              <c:layout>
                <c:manualLayout>
                  <c:x val="2.8743215416649842E-2"/>
                  <c:y val="-0.26826096279260431"/>
                </c:manualLayout>
              </c:layout>
              <c:numFmt formatCode="General" sourceLinked="0"/>
            </c:trendlineLbl>
          </c:trendline>
          <c:x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xVal>
          <c:yVal>
            <c:numRef>
              <c:f>Data!$P$3:$P$65</c:f>
              <c:numCache>
                <c:formatCode>0.0</c:formatCode>
                <c:ptCount val="63"/>
                <c:pt idx="0">
                  <c:v>7.5500000000000007</c:v>
                </c:pt>
                <c:pt idx="1">
                  <c:v>13.839285714285714</c:v>
                </c:pt>
                <c:pt idx="2">
                  <c:v>14.425000000000001</c:v>
                </c:pt>
                <c:pt idx="3">
                  <c:v>10.957142857142857</c:v>
                </c:pt>
                <c:pt idx="4">
                  <c:v>4.1834821428571427</c:v>
                </c:pt>
                <c:pt idx="5">
                  <c:v>5.3410714285714285</c:v>
                </c:pt>
                <c:pt idx="6">
                  <c:v>13.966666666666669</c:v>
                </c:pt>
                <c:pt idx="7">
                  <c:v>18.329166666666666</c:v>
                </c:pt>
                <c:pt idx="8">
                  <c:v>13.903125000000001</c:v>
                </c:pt>
                <c:pt idx="9">
                  <c:v>13.710416666666665</c:v>
                </c:pt>
                <c:pt idx="10">
                  <c:v>8.3812500000000014</c:v>
                </c:pt>
                <c:pt idx="11">
                  <c:v>11.823015873015873</c:v>
                </c:pt>
                <c:pt idx="12">
                  <c:v>11.060317460317462</c:v>
                </c:pt>
                <c:pt idx="13">
                  <c:v>6.2781746031746035</c:v>
                </c:pt>
                <c:pt idx="14">
                  <c:v>10.849603174603175</c:v>
                </c:pt>
                <c:pt idx="15">
                  <c:v>15.931349206349205</c:v>
                </c:pt>
                <c:pt idx="16">
                  <c:v>5.3477443609022552</c:v>
                </c:pt>
                <c:pt idx="17">
                  <c:v>8.9474999999999998</c:v>
                </c:pt>
                <c:pt idx="18">
                  <c:v>12.2425</c:v>
                </c:pt>
                <c:pt idx="19">
                  <c:v>6.5300000000000011</c:v>
                </c:pt>
                <c:pt idx="20">
                  <c:v>18.009999999999998</c:v>
                </c:pt>
                <c:pt idx="21">
                  <c:v>13.225000000000001</c:v>
                </c:pt>
                <c:pt idx="22">
                  <c:v>9.9220779220779214</c:v>
                </c:pt>
                <c:pt idx="23">
                  <c:v>13.095000000000001</c:v>
                </c:pt>
                <c:pt idx="24">
                  <c:v>12.240259740259743</c:v>
                </c:pt>
                <c:pt idx="25">
                  <c:v>12.256277056277057</c:v>
                </c:pt>
                <c:pt idx="26">
                  <c:v>9.1926406926406941</c:v>
                </c:pt>
                <c:pt idx="27">
                  <c:v>4.9123376623376629</c:v>
                </c:pt>
                <c:pt idx="28">
                  <c:v>9.9195454545454549</c:v>
                </c:pt>
                <c:pt idx="29">
                  <c:v>11.430416666666666</c:v>
                </c:pt>
                <c:pt idx="30">
                  <c:v>15.125384615384615</c:v>
                </c:pt>
                <c:pt idx="31">
                  <c:v>1.9682471264367816</c:v>
                </c:pt>
                <c:pt idx="32">
                  <c:v>11.00357142857143</c:v>
                </c:pt>
                <c:pt idx="33">
                  <c:v>12.344642857142858</c:v>
                </c:pt>
                <c:pt idx="34">
                  <c:v>17.270185185185184</c:v>
                </c:pt>
                <c:pt idx="35">
                  <c:v>8.5517195767195755</c:v>
                </c:pt>
                <c:pt idx="36">
                  <c:v>12.342592592592592</c:v>
                </c:pt>
                <c:pt idx="37">
                  <c:v>6.3346666666666671</c:v>
                </c:pt>
                <c:pt idx="38">
                  <c:v>9.3488405797101457</c:v>
                </c:pt>
                <c:pt idx="39">
                  <c:v>5.9833333333333334</c:v>
                </c:pt>
                <c:pt idx="40">
                  <c:v>8.819642857142858</c:v>
                </c:pt>
                <c:pt idx="41">
                  <c:v>7.5211428571428574</c:v>
                </c:pt>
                <c:pt idx="42">
                  <c:v>5.9686666666666657</c:v>
                </c:pt>
                <c:pt idx="43">
                  <c:v>11.467307692307692</c:v>
                </c:pt>
                <c:pt idx="44">
                  <c:v>7.8998461538461537</c:v>
                </c:pt>
                <c:pt idx="45">
                  <c:v>10.93876923076923</c:v>
                </c:pt>
                <c:pt idx="46">
                  <c:v>13.138615384615385</c:v>
                </c:pt>
                <c:pt idx="47">
                  <c:v>13.385576923076922</c:v>
                </c:pt>
                <c:pt idx="48">
                  <c:v>9.5509230769230768</c:v>
                </c:pt>
                <c:pt idx="49">
                  <c:v>10.713176470588236</c:v>
                </c:pt>
                <c:pt idx="50">
                  <c:v>7.6611111111111114</c:v>
                </c:pt>
                <c:pt idx="51">
                  <c:v>7.3909722222222225</c:v>
                </c:pt>
                <c:pt idx="52">
                  <c:v>2.3229166666666665</c:v>
                </c:pt>
                <c:pt idx="53">
                  <c:v>11.008333333333333</c:v>
                </c:pt>
                <c:pt idx="54">
                  <c:v>6.6263888888888891</c:v>
                </c:pt>
                <c:pt idx="55">
                  <c:v>7.9458333333333329</c:v>
                </c:pt>
                <c:pt idx="56">
                  <c:v>7.6131944444444439</c:v>
                </c:pt>
                <c:pt idx="57">
                  <c:v>10.030111111111111</c:v>
                </c:pt>
                <c:pt idx="58">
                  <c:v>10.75</c:v>
                </c:pt>
                <c:pt idx="59">
                  <c:v>9.9953703703703702</c:v>
                </c:pt>
                <c:pt idx="60">
                  <c:v>8</c:v>
                </c:pt>
                <c:pt idx="61">
                  <c:v>14.780555555555559</c:v>
                </c:pt>
                <c:pt idx="62">
                  <c:v>2.4236111111111116</c:v>
                </c:pt>
              </c:numCache>
            </c:numRef>
          </c:yVal>
          <c:smooth val="0"/>
        </c:ser>
        <c:dLbls>
          <c:showLegendKey val="0"/>
          <c:showVal val="0"/>
          <c:showCatName val="0"/>
          <c:showSerName val="0"/>
          <c:showPercent val="0"/>
          <c:showBubbleSize val="0"/>
        </c:dLbls>
        <c:axId val="581991744"/>
        <c:axId val="586326016"/>
      </c:scatterChart>
      <c:valAx>
        <c:axId val="581991744"/>
        <c:scaling>
          <c:orientation val="minMax"/>
        </c:scaling>
        <c:delete val="0"/>
        <c:axPos val="b"/>
        <c:numFmt formatCode="#,##0" sourceLinked="1"/>
        <c:majorTickMark val="out"/>
        <c:minorTickMark val="none"/>
        <c:tickLblPos val="nextTo"/>
        <c:crossAx val="586326016"/>
        <c:crosses val="autoZero"/>
        <c:crossBetween val="midCat"/>
      </c:valAx>
      <c:valAx>
        <c:axId val="586326016"/>
        <c:scaling>
          <c:orientation val="minMax"/>
        </c:scaling>
        <c:delete val="0"/>
        <c:axPos val="l"/>
        <c:majorGridlines/>
        <c:numFmt formatCode="0.0" sourceLinked="1"/>
        <c:majorTickMark val="out"/>
        <c:minorTickMark val="none"/>
        <c:tickLblPos val="nextTo"/>
        <c:crossAx val="581991744"/>
        <c:crosses val="autoZero"/>
        <c:crossBetween val="midCat"/>
      </c:valAx>
      <c:spPr>
        <a:noFill/>
        <a:ln>
          <a:solidFill>
            <a:schemeClr val="accent1"/>
          </a:solidFill>
        </a:ln>
      </c:spPr>
    </c:plotArea>
    <c:legend>
      <c:legendPos val="r"/>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Kersey Q vs. June Snowpack</a:t>
            </a:r>
          </a:p>
        </c:rich>
      </c:tx>
      <c:overlay val="1"/>
    </c:title>
    <c:autoTitleDeleted val="0"/>
    <c:plotArea>
      <c:layout>
        <c:manualLayout>
          <c:layoutTarget val="inner"/>
          <c:xMode val="edge"/>
          <c:yMode val="edge"/>
          <c:x val="4.9095638832330667E-2"/>
          <c:y val="8.297200118957869E-2"/>
          <c:w val="0.84236510142988152"/>
          <c:h val="0.86645723469367153"/>
        </c:manualLayout>
      </c:layout>
      <c:scatterChart>
        <c:scatterStyle val="lineMarker"/>
        <c:varyColors val="0"/>
        <c:ser>
          <c:idx val="0"/>
          <c:order val="0"/>
          <c:tx>
            <c:strRef>
              <c:f>Data!$G$2</c:f>
              <c:strCache>
                <c:ptCount val="1"/>
                <c:pt idx="0">
                  <c:v>N June SWE</c:v>
                </c:pt>
              </c:strCache>
            </c:strRef>
          </c:tx>
          <c:spPr>
            <a:ln w="28575">
              <a:noFill/>
            </a:ln>
          </c:spPr>
          <c:x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xVal>
          <c:yVal>
            <c:numRef>
              <c:f>Data!$G$3:$G$65</c:f>
              <c:numCache>
                <c:formatCode>0.0</c:formatCode>
                <c:ptCount val="63"/>
                <c:pt idx="0">
                  <c:v>10.1</c:v>
                </c:pt>
                <c:pt idx="1">
                  <c:v>11</c:v>
                </c:pt>
                <c:pt idx="2">
                  <c:v>13.6</c:v>
                </c:pt>
                <c:pt idx="3">
                  <c:v>8.9499999999999993</c:v>
                </c:pt>
                <c:pt idx="4">
                  <c:v>3</c:v>
                </c:pt>
                <c:pt idx="5">
                  <c:v>5.9666666666666659</c:v>
                </c:pt>
                <c:pt idx="6">
                  <c:v>8.9666666666666668</c:v>
                </c:pt>
                <c:pt idx="7">
                  <c:v>25.8</c:v>
                </c:pt>
                <c:pt idx="8">
                  <c:v>7.5999999999999988</c:v>
                </c:pt>
                <c:pt idx="9">
                  <c:v>13.333333333333334</c:v>
                </c:pt>
                <c:pt idx="10">
                  <c:v>11.333333333333334</c:v>
                </c:pt>
                <c:pt idx="11">
                  <c:v>12.7</c:v>
                </c:pt>
                <c:pt idx="12">
                  <c:v>13.65</c:v>
                </c:pt>
                <c:pt idx="13">
                  <c:v>0</c:v>
                </c:pt>
                <c:pt idx="14">
                  <c:v>7.8749999999999991</c:v>
                </c:pt>
                <c:pt idx="15">
                  <c:v>18.05</c:v>
                </c:pt>
                <c:pt idx="16">
                  <c:v>3.1</c:v>
                </c:pt>
                <c:pt idx="17">
                  <c:v>9.9749999999999996</c:v>
                </c:pt>
                <c:pt idx="18">
                  <c:v>16.825000000000003</c:v>
                </c:pt>
                <c:pt idx="19">
                  <c:v>8.0499999999999989</c:v>
                </c:pt>
                <c:pt idx="20">
                  <c:v>12.6</c:v>
                </c:pt>
                <c:pt idx="21">
                  <c:v>23.04</c:v>
                </c:pt>
                <c:pt idx="22">
                  <c:v>11.899999999999999</c:v>
                </c:pt>
                <c:pt idx="23">
                  <c:v>18.559999999999999</c:v>
                </c:pt>
                <c:pt idx="24">
                  <c:v>9.7799999999999994</c:v>
                </c:pt>
                <c:pt idx="25">
                  <c:v>14.820000000000002</c:v>
                </c:pt>
                <c:pt idx="26">
                  <c:v>12.34</c:v>
                </c:pt>
                <c:pt idx="27">
                  <c:v>4.1833333333333336</c:v>
                </c:pt>
                <c:pt idx="28">
                  <c:v>19.419999999999998</c:v>
                </c:pt>
                <c:pt idx="29">
                  <c:v>11.3375</c:v>
                </c:pt>
                <c:pt idx="30">
                  <c:v>16.200000000000003</c:v>
                </c:pt>
                <c:pt idx="31">
                  <c:v>3.0076923076923072</c:v>
                </c:pt>
                <c:pt idx="32">
                  <c:v>14.707692307692309</c:v>
                </c:pt>
                <c:pt idx="33">
                  <c:v>21.066666666666666</c:v>
                </c:pt>
                <c:pt idx="34">
                  <c:v>9.592307692307692</c:v>
                </c:pt>
                <c:pt idx="35">
                  <c:v>5.6500000000000012</c:v>
                </c:pt>
                <c:pt idx="36">
                  <c:v>13.076923076923077</c:v>
                </c:pt>
                <c:pt idx="37">
                  <c:v>1.6615384615384616</c:v>
                </c:pt>
                <c:pt idx="38">
                  <c:v>7.0307692307692315</c:v>
                </c:pt>
                <c:pt idx="39">
                  <c:v>1.8384615384615384</c:v>
                </c:pt>
                <c:pt idx="40">
                  <c:v>6.6</c:v>
                </c:pt>
                <c:pt idx="41">
                  <c:v>3.0750000000000002</c:v>
                </c:pt>
                <c:pt idx="42">
                  <c:v>1.4999999999999998</c:v>
                </c:pt>
                <c:pt idx="43">
                  <c:v>5.5749999999999993</c:v>
                </c:pt>
                <c:pt idx="44">
                  <c:v>0.66250000000000009</c:v>
                </c:pt>
                <c:pt idx="45">
                  <c:v>18.074999999999999</c:v>
                </c:pt>
                <c:pt idx="46">
                  <c:v>7.8250000000000002</c:v>
                </c:pt>
                <c:pt idx="47">
                  <c:v>8.7000000000000011</c:v>
                </c:pt>
                <c:pt idx="48">
                  <c:v>3.35</c:v>
                </c:pt>
                <c:pt idx="49">
                  <c:v>7.875</c:v>
                </c:pt>
                <c:pt idx="50">
                  <c:v>1.7874999999999999</c:v>
                </c:pt>
                <c:pt idx="51">
                  <c:v>0.89999999999999991</c:v>
                </c:pt>
                <c:pt idx="52">
                  <c:v>0.23749999999999999</c:v>
                </c:pt>
                <c:pt idx="53">
                  <c:v>4.5125000000000002</c:v>
                </c:pt>
                <c:pt idx="54">
                  <c:v>1.5499999999999998</c:v>
                </c:pt>
                <c:pt idx="55">
                  <c:v>3.6374999999999997</c:v>
                </c:pt>
                <c:pt idx="56">
                  <c:v>1.5125000000000002</c:v>
                </c:pt>
                <c:pt idx="57">
                  <c:v>3.5874999999999999</c:v>
                </c:pt>
                <c:pt idx="58">
                  <c:v>6.7375000000000007</c:v>
                </c:pt>
                <c:pt idx="59">
                  <c:v>3.2333333333333334</c:v>
                </c:pt>
                <c:pt idx="60">
                  <c:v>5.58</c:v>
                </c:pt>
                <c:pt idx="61">
                  <c:v>19.183333333333334</c:v>
                </c:pt>
                <c:pt idx="62">
                  <c:v>0.35454545454545455</c:v>
                </c:pt>
              </c:numCache>
            </c:numRef>
          </c:yVal>
          <c:smooth val="0"/>
        </c:ser>
        <c:ser>
          <c:idx val="1"/>
          <c:order val="1"/>
          <c:tx>
            <c:strRef>
              <c:f>Data!$L$2</c:f>
              <c:strCache>
                <c:ptCount val="1"/>
                <c:pt idx="0">
                  <c:v>S June SWE</c:v>
                </c:pt>
              </c:strCache>
            </c:strRef>
          </c:tx>
          <c:spPr>
            <a:ln w="28575">
              <a:noFill/>
            </a:ln>
          </c:spPr>
          <c:x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xVal>
          <c:yVal>
            <c:numRef>
              <c:f>Data!$L$3:$L$65</c:f>
              <c:numCache>
                <c:formatCode>0.0</c:formatCode>
                <c:ptCount val="63"/>
                <c:pt idx="0">
                  <c:v>21</c:v>
                </c:pt>
                <c:pt idx="1">
                  <c:v>24.7</c:v>
                </c:pt>
                <c:pt idx="4">
                  <c:v>6.9</c:v>
                </c:pt>
                <c:pt idx="5">
                  <c:v>10.3</c:v>
                </c:pt>
                <c:pt idx="6">
                  <c:v>35.200000000000003</c:v>
                </c:pt>
                <c:pt idx="7">
                  <c:v>8</c:v>
                </c:pt>
                <c:pt idx="8">
                  <c:v>19.5</c:v>
                </c:pt>
                <c:pt idx="9">
                  <c:v>13.8</c:v>
                </c:pt>
                <c:pt idx="10">
                  <c:v>12.7</c:v>
                </c:pt>
                <c:pt idx="12">
                  <c:v>0</c:v>
                </c:pt>
                <c:pt idx="13">
                  <c:v>8.5</c:v>
                </c:pt>
                <c:pt idx="14">
                  <c:v>20.9</c:v>
                </c:pt>
                <c:pt idx="15">
                  <c:v>2.1</c:v>
                </c:pt>
                <c:pt idx="16">
                  <c:v>11.7</c:v>
                </c:pt>
                <c:pt idx="17">
                  <c:v>21.2</c:v>
                </c:pt>
                <c:pt idx="18">
                  <c:v>11.1</c:v>
                </c:pt>
                <c:pt idx="19">
                  <c:v>15.7</c:v>
                </c:pt>
                <c:pt idx="20">
                  <c:v>24</c:v>
                </c:pt>
                <c:pt idx="21">
                  <c:v>11.8</c:v>
                </c:pt>
                <c:pt idx="22">
                  <c:v>18.2</c:v>
                </c:pt>
                <c:pt idx="23">
                  <c:v>11.3</c:v>
                </c:pt>
                <c:pt idx="24">
                  <c:v>17.3</c:v>
                </c:pt>
                <c:pt idx="25">
                  <c:v>11.2</c:v>
                </c:pt>
                <c:pt idx="26">
                  <c:v>6.2</c:v>
                </c:pt>
                <c:pt idx="27">
                  <c:v>23.2</c:v>
                </c:pt>
                <c:pt idx="28">
                  <c:v>17.399999999999999</c:v>
                </c:pt>
                <c:pt idx="29">
                  <c:v>23.6</c:v>
                </c:pt>
                <c:pt idx="30">
                  <c:v>7.3</c:v>
                </c:pt>
                <c:pt idx="31">
                  <c:v>12.55</c:v>
                </c:pt>
                <c:pt idx="32">
                  <c:v>19.5</c:v>
                </c:pt>
                <c:pt idx="33">
                  <c:v>17.899999999999999</c:v>
                </c:pt>
                <c:pt idx="34">
                  <c:v>7.95</c:v>
                </c:pt>
                <c:pt idx="35">
                  <c:v>8.5500000000000007</c:v>
                </c:pt>
                <c:pt idx="36">
                  <c:v>2</c:v>
                </c:pt>
                <c:pt idx="37">
                  <c:v>7.8</c:v>
                </c:pt>
                <c:pt idx="38">
                  <c:v>4.05</c:v>
                </c:pt>
                <c:pt idx="39">
                  <c:v>0</c:v>
                </c:pt>
                <c:pt idx="40">
                  <c:v>2.6</c:v>
                </c:pt>
                <c:pt idx="41">
                  <c:v>0.3</c:v>
                </c:pt>
                <c:pt idx="42">
                  <c:v>0</c:v>
                </c:pt>
                <c:pt idx="43">
                  <c:v>11.2</c:v>
                </c:pt>
                <c:pt idx="44">
                  <c:v>1.4</c:v>
                </c:pt>
                <c:pt idx="45">
                  <c:v>28.95</c:v>
                </c:pt>
                <c:pt idx="46">
                  <c:v>15.950000000000001</c:v>
                </c:pt>
                <c:pt idx="47">
                  <c:v>19.299999999999997</c:v>
                </c:pt>
                <c:pt idx="48">
                  <c:v>3.45</c:v>
                </c:pt>
                <c:pt idx="49">
                  <c:v>9.8833333333333346</c:v>
                </c:pt>
                <c:pt idx="50">
                  <c:v>0.55714285714285716</c:v>
                </c:pt>
                <c:pt idx="51">
                  <c:v>1.1428571428571428</c:v>
                </c:pt>
                <c:pt idx="52">
                  <c:v>0</c:v>
                </c:pt>
                <c:pt idx="53">
                  <c:v>1.2857142857142858</c:v>
                </c:pt>
                <c:pt idx="54">
                  <c:v>0.18571428571428572</c:v>
                </c:pt>
                <c:pt idx="55">
                  <c:v>0.9</c:v>
                </c:pt>
                <c:pt idx="56">
                  <c:v>0.77142857142857146</c:v>
                </c:pt>
                <c:pt idx="57">
                  <c:v>4.6142857142857148</c:v>
                </c:pt>
                <c:pt idx="58">
                  <c:v>6.2714285714285714</c:v>
                </c:pt>
                <c:pt idx="59">
                  <c:v>1.6857142857142857</c:v>
                </c:pt>
                <c:pt idx="60">
                  <c:v>0.9</c:v>
                </c:pt>
                <c:pt idx="61">
                  <c:v>13.942857142857141</c:v>
                </c:pt>
                <c:pt idx="62">
                  <c:v>0</c:v>
                </c:pt>
              </c:numCache>
            </c:numRef>
          </c:yVal>
          <c:smooth val="0"/>
        </c:ser>
        <c:ser>
          <c:idx val="2"/>
          <c:order val="2"/>
          <c:tx>
            <c:strRef>
              <c:f>Data!$Q$2</c:f>
              <c:strCache>
                <c:ptCount val="1"/>
                <c:pt idx="0">
                  <c:v>Full June SWE</c:v>
                </c:pt>
              </c:strCache>
            </c:strRef>
          </c:tx>
          <c:spPr>
            <a:ln w="28575">
              <a:noFill/>
            </a:ln>
          </c:spPr>
          <c:trendline>
            <c:trendlineType val="log"/>
            <c:dispRSqr val="1"/>
            <c:dispEq val="1"/>
            <c:trendlineLbl>
              <c:layout>
                <c:manualLayout>
                  <c:x val="2.8743215416649842E-2"/>
                  <c:y val="-0.26826096279260431"/>
                </c:manualLayout>
              </c:layout>
              <c:numFmt formatCode="General" sourceLinked="0"/>
            </c:trendlineLbl>
          </c:trendline>
          <c:x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xVal>
          <c:yVal>
            <c:numRef>
              <c:f>Data!$Q$3:$Q$65</c:f>
              <c:numCache>
                <c:formatCode>0.0</c:formatCode>
                <c:ptCount val="63"/>
                <c:pt idx="0">
                  <c:v>15.55</c:v>
                </c:pt>
                <c:pt idx="1">
                  <c:v>17.850000000000001</c:v>
                </c:pt>
                <c:pt idx="4">
                  <c:v>4.95</c:v>
                </c:pt>
                <c:pt idx="5">
                  <c:v>8.1333333333333329</c:v>
                </c:pt>
                <c:pt idx="6">
                  <c:v>22.083333333333336</c:v>
                </c:pt>
                <c:pt idx="7">
                  <c:v>16.899999999999999</c:v>
                </c:pt>
                <c:pt idx="8">
                  <c:v>13.549999999999999</c:v>
                </c:pt>
                <c:pt idx="9">
                  <c:v>13.566666666666666</c:v>
                </c:pt>
                <c:pt idx="10">
                  <c:v>12.016666666666666</c:v>
                </c:pt>
                <c:pt idx="12">
                  <c:v>6.8250000000000002</c:v>
                </c:pt>
                <c:pt idx="13">
                  <c:v>4.25</c:v>
                </c:pt>
                <c:pt idx="14">
                  <c:v>14.387499999999999</c:v>
                </c:pt>
                <c:pt idx="15">
                  <c:v>10.075000000000001</c:v>
                </c:pt>
                <c:pt idx="16">
                  <c:v>7.3999999999999995</c:v>
                </c:pt>
                <c:pt idx="17">
                  <c:v>15.587499999999999</c:v>
                </c:pt>
                <c:pt idx="18">
                  <c:v>13.962500000000002</c:v>
                </c:pt>
                <c:pt idx="19">
                  <c:v>11.875</c:v>
                </c:pt>
                <c:pt idx="20">
                  <c:v>18.3</c:v>
                </c:pt>
                <c:pt idx="21">
                  <c:v>17.420000000000002</c:v>
                </c:pt>
                <c:pt idx="22">
                  <c:v>15.049999999999999</c:v>
                </c:pt>
                <c:pt idx="23">
                  <c:v>14.93</c:v>
                </c:pt>
                <c:pt idx="24">
                  <c:v>13.54</c:v>
                </c:pt>
                <c:pt idx="25">
                  <c:v>13.010000000000002</c:v>
                </c:pt>
                <c:pt idx="26">
                  <c:v>9.27</c:v>
                </c:pt>
                <c:pt idx="27">
                  <c:v>13.691666666666666</c:v>
                </c:pt>
                <c:pt idx="28">
                  <c:v>18.409999999999997</c:v>
                </c:pt>
                <c:pt idx="29">
                  <c:v>17.46875</c:v>
                </c:pt>
                <c:pt idx="30">
                  <c:v>11.750000000000002</c:v>
                </c:pt>
                <c:pt idx="31">
                  <c:v>7.7788461538461542</c:v>
                </c:pt>
                <c:pt idx="32">
                  <c:v>17.103846153846156</c:v>
                </c:pt>
                <c:pt idx="33">
                  <c:v>19.483333333333334</c:v>
                </c:pt>
                <c:pt idx="34">
                  <c:v>8.7711538461538456</c:v>
                </c:pt>
                <c:pt idx="35">
                  <c:v>7.1000000000000014</c:v>
                </c:pt>
                <c:pt idx="36">
                  <c:v>7.5384615384615383</c:v>
                </c:pt>
                <c:pt idx="37">
                  <c:v>4.7307692307692308</c:v>
                </c:pt>
                <c:pt idx="38">
                  <c:v>5.5403846153846157</c:v>
                </c:pt>
                <c:pt idx="39">
                  <c:v>0.91923076923076918</c:v>
                </c:pt>
                <c:pt idx="40">
                  <c:v>4.5999999999999996</c:v>
                </c:pt>
                <c:pt idx="41">
                  <c:v>1.6875</c:v>
                </c:pt>
                <c:pt idx="42">
                  <c:v>0.74999999999999989</c:v>
                </c:pt>
                <c:pt idx="43">
                  <c:v>8.3874999999999993</c:v>
                </c:pt>
                <c:pt idx="44">
                  <c:v>1.03125</c:v>
                </c:pt>
                <c:pt idx="45">
                  <c:v>23.512499999999999</c:v>
                </c:pt>
                <c:pt idx="46">
                  <c:v>11.887500000000001</c:v>
                </c:pt>
                <c:pt idx="47">
                  <c:v>14</c:v>
                </c:pt>
                <c:pt idx="48">
                  <c:v>3.4000000000000004</c:v>
                </c:pt>
                <c:pt idx="49">
                  <c:v>8.8791666666666664</c:v>
                </c:pt>
                <c:pt idx="50">
                  <c:v>1.1723214285714285</c:v>
                </c:pt>
                <c:pt idx="51">
                  <c:v>1.0214285714285714</c:v>
                </c:pt>
                <c:pt idx="52">
                  <c:v>0.11874999999999999</c:v>
                </c:pt>
                <c:pt idx="53">
                  <c:v>2.8991071428571429</c:v>
                </c:pt>
                <c:pt idx="54">
                  <c:v>0.86785714285714277</c:v>
                </c:pt>
                <c:pt idx="55">
                  <c:v>2.2687499999999998</c:v>
                </c:pt>
                <c:pt idx="56">
                  <c:v>1.1419642857142858</c:v>
                </c:pt>
                <c:pt idx="57">
                  <c:v>4.1008928571428571</c:v>
                </c:pt>
                <c:pt idx="58">
                  <c:v>6.5044642857142865</c:v>
                </c:pt>
                <c:pt idx="59">
                  <c:v>2.4595238095238097</c:v>
                </c:pt>
                <c:pt idx="60">
                  <c:v>3.24</c:v>
                </c:pt>
                <c:pt idx="61">
                  <c:v>16.563095238095237</c:v>
                </c:pt>
                <c:pt idx="62">
                  <c:v>0.17727272727272728</c:v>
                </c:pt>
              </c:numCache>
            </c:numRef>
          </c:yVal>
          <c:smooth val="0"/>
        </c:ser>
        <c:dLbls>
          <c:showLegendKey val="0"/>
          <c:showVal val="0"/>
          <c:showCatName val="0"/>
          <c:showSerName val="0"/>
          <c:showPercent val="0"/>
          <c:showBubbleSize val="0"/>
        </c:dLbls>
        <c:axId val="586328320"/>
        <c:axId val="586328896"/>
      </c:scatterChart>
      <c:valAx>
        <c:axId val="586328320"/>
        <c:scaling>
          <c:orientation val="minMax"/>
        </c:scaling>
        <c:delete val="0"/>
        <c:axPos val="b"/>
        <c:numFmt formatCode="#,##0" sourceLinked="1"/>
        <c:majorTickMark val="out"/>
        <c:minorTickMark val="none"/>
        <c:tickLblPos val="nextTo"/>
        <c:crossAx val="586328896"/>
        <c:crosses val="autoZero"/>
        <c:crossBetween val="midCat"/>
      </c:valAx>
      <c:valAx>
        <c:axId val="586328896"/>
        <c:scaling>
          <c:orientation val="minMax"/>
        </c:scaling>
        <c:delete val="0"/>
        <c:axPos val="l"/>
        <c:majorGridlines/>
        <c:numFmt formatCode="0.0" sourceLinked="1"/>
        <c:majorTickMark val="out"/>
        <c:minorTickMark val="none"/>
        <c:tickLblPos val="nextTo"/>
        <c:crossAx val="586328320"/>
        <c:crosses val="autoZero"/>
        <c:crossBetween val="midCat"/>
      </c:valAx>
      <c:spPr>
        <a:noFill/>
        <a:ln>
          <a:solidFill>
            <a:schemeClr val="accent1"/>
          </a:solidFill>
        </a:ln>
      </c:spPr>
    </c:plotArea>
    <c:legend>
      <c:legendPos val="r"/>
      <c:overlay val="0"/>
    </c:legend>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Kersey Q vs. April Snowpack</a:t>
            </a:r>
          </a:p>
        </c:rich>
      </c:tx>
      <c:overlay val="1"/>
    </c:title>
    <c:autoTitleDeleted val="0"/>
    <c:plotArea>
      <c:layout>
        <c:manualLayout>
          <c:layoutTarget val="inner"/>
          <c:xMode val="edge"/>
          <c:yMode val="edge"/>
          <c:x val="4.9095638832330667E-2"/>
          <c:y val="8.297200118957869E-2"/>
          <c:w val="0.84236510142988152"/>
          <c:h val="0.86645723469367153"/>
        </c:manualLayout>
      </c:layout>
      <c:scatterChart>
        <c:scatterStyle val="lineMarker"/>
        <c:varyColors val="0"/>
        <c:ser>
          <c:idx val="0"/>
          <c:order val="0"/>
          <c:tx>
            <c:strRef>
              <c:f>Data!$E$2</c:f>
              <c:strCache>
                <c:ptCount val="1"/>
                <c:pt idx="0">
                  <c:v>N Apr SWE</c:v>
                </c:pt>
              </c:strCache>
            </c:strRef>
          </c:tx>
          <c:spPr>
            <a:ln w="28575">
              <a:noFill/>
            </a:ln>
          </c:spPr>
          <c:x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xVal>
          <c:yVal>
            <c:numRef>
              <c:f>Data!$E$3:$E$65</c:f>
              <c:numCache>
                <c:formatCode>0.0</c:formatCode>
                <c:ptCount val="63"/>
                <c:pt idx="0">
                  <c:v>10.469230769230769</c:v>
                </c:pt>
                <c:pt idx="1">
                  <c:v>15.235714285714286</c:v>
                </c:pt>
                <c:pt idx="2">
                  <c:v>16.606249999999999</c:v>
                </c:pt>
                <c:pt idx="3">
                  <c:v>9.5312499999999982</c:v>
                </c:pt>
                <c:pt idx="4">
                  <c:v>9.6687500000000011</c:v>
                </c:pt>
                <c:pt idx="5">
                  <c:v>9.6374999999999993</c:v>
                </c:pt>
                <c:pt idx="6">
                  <c:v>15.013333333333334</c:v>
                </c:pt>
                <c:pt idx="7">
                  <c:v>14.137500000000001</c:v>
                </c:pt>
                <c:pt idx="8">
                  <c:v>11.931250000000002</c:v>
                </c:pt>
                <c:pt idx="9">
                  <c:v>14.206250000000001</c:v>
                </c:pt>
                <c:pt idx="10">
                  <c:v>10.862499999999999</c:v>
                </c:pt>
                <c:pt idx="11">
                  <c:v>9.6222222222222218</c:v>
                </c:pt>
                <c:pt idx="12">
                  <c:v>12.672222222222224</c:v>
                </c:pt>
                <c:pt idx="13">
                  <c:v>8.8277777777777775</c:v>
                </c:pt>
                <c:pt idx="14">
                  <c:v>8.4277777777777771</c:v>
                </c:pt>
                <c:pt idx="15">
                  <c:v>13.488888888888887</c:v>
                </c:pt>
                <c:pt idx="16">
                  <c:v>5.4421052631578952</c:v>
                </c:pt>
                <c:pt idx="17">
                  <c:v>8.9449999999999985</c:v>
                </c:pt>
                <c:pt idx="18">
                  <c:v>10.59</c:v>
                </c:pt>
                <c:pt idx="19">
                  <c:v>9.1052631578947363</c:v>
                </c:pt>
                <c:pt idx="20">
                  <c:v>14.970000000000002</c:v>
                </c:pt>
                <c:pt idx="21">
                  <c:v>12.519999999999998</c:v>
                </c:pt>
                <c:pt idx="22">
                  <c:v>10.200000000000001</c:v>
                </c:pt>
                <c:pt idx="23">
                  <c:v>10.252380952380951</c:v>
                </c:pt>
                <c:pt idx="24">
                  <c:v>12.476190476190476</c:v>
                </c:pt>
                <c:pt idx="25">
                  <c:v>11.609523809523811</c:v>
                </c:pt>
                <c:pt idx="26">
                  <c:v>10.095238095238097</c:v>
                </c:pt>
                <c:pt idx="27">
                  <c:v>5.0809523809523798</c:v>
                </c:pt>
                <c:pt idx="28">
                  <c:v>13.418181818181818</c:v>
                </c:pt>
                <c:pt idx="29">
                  <c:v>14.504166666666668</c:v>
                </c:pt>
                <c:pt idx="30">
                  <c:v>15.387999999999998</c:v>
                </c:pt>
                <c:pt idx="31">
                  <c:v>6.6285714285714281</c:v>
                </c:pt>
                <c:pt idx="32">
                  <c:v>11.75357142857143</c:v>
                </c:pt>
                <c:pt idx="33">
                  <c:v>13.530769230769231</c:v>
                </c:pt>
                <c:pt idx="34">
                  <c:v>14.944444444444445</c:v>
                </c:pt>
                <c:pt idx="35">
                  <c:v>9.9653846153846164</c:v>
                </c:pt>
                <c:pt idx="36">
                  <c:v>14.423076923076925</c:v>
                </c:pt>
                <c:pt idx="37">
                  <c:v>9.6230769230769244</c:v>
                </c:pt>
                <c:pt idx="38">
                  <c:v>13.356000000000002</c:v>
                </c:pt>
                <c:pt idx="39">
                  <c:v>9.9407407407407415</c:v>
                </c:pt>
                <c:pt idx="40">
                  <c:v>12.97037037037037</c:v>
                </c:pt>
                <c:pt idx="41">
                  <c:v>7.89230769230769</c:v>
                </c:pt>
                <c:pt idx="42">
                  <c:v>10.007692307692306</c:v>
                </c:pt>
                <c:pt idx="43">
                  <c:v>11.227999999999998</c:v>
                </c:pt>
                <c:pt idx="44">
                  <c:v>10.352</c:v>
                </c:pt>
                <c:pt idx="45">
                  <c:v>7.371999999999999</c:v>
                </c:pt>
                <c:pt idx="46">
                  <c:v>16.123999999999999</c:v>
                </c:pt>
                <c:pt idx="47">
                  <c:v>11.316000000000004</c:v>
                </c:pt>
                <c:pt idx="48">
                  <c:v>8.9280000000000026</c:v>
                </c:pt>
                <c:pt idx="49">
                  <c:v>7.4839999999999982</c:v>
                </c:pt>
                <c:pt idx="50">
                  <c:v>10.3</c:v>
                </c:pt>
                <c:pt idx="51">
                  <c:v>7.7458333333333336</c:v>
                </c:pt>
                <c:pt idx="52">
                  <c:v>7.0333333333333341</c:v>
                </c:pt>
                <c:pt idx="53">
                  <c:v>14.004166666666668</c:v>
                </c:pt>
                <c:pt idx="54">
                  <c:v>5.8250000000000002</c:v>
                </c:pt>
                <c:pt idx="55">
                  <c:v>10.012000000000002</c:v>
                </c:pt>
                <c:pt idx="56">
                  <c:v>12.348000000000003</c:v>
                </c:pt>
                <c:pt idx="57">
                  <c:v>11.519999999999998</c:v>
                </c:pt>
                <c:pt idx="58">
                  <c:v>12.347999999999999</c:v>
                </c:pt>
                <c:pt idx="59">
                  <c:v>9.9777777777777761</c:v>
                </c:pt>
                <c:pt idx="60">
                  <c:v>9.3444444444444468</c:v>
                </c:pt>
                <c:pt idx="61">
                  <c:v>15.237037037037036</c:v>
                </c:pt>
                <c:pt idx="62">
                  <c:v>7.0444444444444443</c:v>
                </c:pt>
              </c:numCache>
            </c:numRef>
          </c:yVal>
          <c:smooth val="0"/>
        </c:ser>
        <c:ser>
          <c:idx val="1"/>
          <c:order val="1"/>
          <c:tx>
            <c:strRef>
              <c:f>Data!$J$2</c:f>
              <c:strCache>
                <c:ptCount val="1"/>
                <c:pt idx="0">
                  <c:v>S Apr SWE</c:v>
                </c:pt>
              </c:strCache>
            </c:strRef>
          </c:tx>
          <c:spPr>
            <a:ln w="28575">
              <a:noFill/>
            </a:ln>
          </c:spPr>
          <c:x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xVal>
          <c:yVal>
            <c:numRef>
              <c:f>Data!$J$3:$J$65</c:f>
              <c:numCache>
                <c:formatCode>0.0</c:formatCode>
                <c:ptCount val="63"/>
                <c:pt idx="0">
                  <c:v>7.4749999999999996</c:v>
                </c:pt>
                <c:pt idx="1">
                  <c:v>13.466666666666667</c:v>
                </c:pt>
                <c:pt idx="2">
                  <c:v>16.916666666666668</c:v>
                </c:pt>
                <c:pt idx="3">
                  <c:v>10.516666666666666</c:v>
                </c:pt>
                <c:pt idx="4">
                  <c:v>8.8000000000000025</c:v>
                </c:pt>
                <c:pt idx="5">
                  <c:v>9.9166666666666661</c:v>
                </c:pt>
                <c:pt idx="6">
                  <c:v>15.479999999999999</c:v>
                </c:pt>
                <c:pt idx="7">
                  <c:v>14.920000000000002</c:v>
                </c:pt>
                <c:pt idx="8">
                  <c:v>13.959999999999999</c:v>
                </c:pt>
                <c:pt idx="9">
                  <c:v>16.520000000000003</c:v>
                </c:pt>
                <c:pt idx="10">
                  <c:v>13.8</c:v>
                </c:pt>
                <c:pt idx="11">
                  <c:v>13.683333333333332</c:v>
                </c:pt>
                <c:pt idx="12">
                  <c:v>17.766666666666669</c:v>
                </c:pt>
                <c:pt idx="13">
                  <c:v>11.549999999999999</c:v>
                </c:pt>
                <c:pt idx="14">
                  <c:v>12.683333333333335</c:v>
                </c:pt>
                <c:pt idx="15">
                  <c:v>20.400000000000002</c:v>
                </c:pt>
                <c:pt idx="16">
                  <c:v>7.8166666666666655</c:v>
                </c:pt>
                <c:pt idx="17">
                  <c:v>10.888888888888889</c:v>
                </c:pt>
                <c:pt idx="18">
                  <c:v>12.666666666666668</c:v>
                </c:pt>
                <c:pt idx="19">
                  <c:v>9.6555555555555568</c:v>
                </c:pt>
                <c:pt idx="20">
                  <c:v>16.744444444444447</c:v>
                </c:pt>
                <c:pt idx="21">
                  <c:v>13.18888888888889</c:v>
                </c:pt>
                <c:pt idx="22">
                  <c:v>11.5</c:v>
                </c:pt>
                <c:pt idx="23">
                  <c:v>9.4363636363636356</c:v>
                </c:pt>
                <c:pt idx="24">
                  <c:v>11.51</c:v>
                </c:pt>
                <c:pt idx="25">
                  <c:v>14.37</c:v>
                </c:pt>
                <c:pt idx="26">
                  <c:v>9.85</c:v>
                </c:pt>
                <c:pt idx="27">
                  <c:v>6.44</c:v>
                </c:pt>
                <c:pt idx="28">
                  <c:v>11.922222222222224</c:v>
                </c:pt>
                <c:pt idx="29">
                  <c:v>12.560000000000002</c:v>
                </c:pt>
                <c:pt idx="30">
                  <c:v>13.622222222222224</c:v>
                </c:pt>
                <c:pt idx="31">
                  <c:v>5.2999999999999989</c:v>
                </c:pt>
                <c:pt idx="32">
                  <c:v>11.941666666666665</c:v>
                </c:pt>
                <c:pt idx="33">
                  <c:v>8.2142857142857153</c:v>
                </c:pt>
                <c:pt idx="34">
                  <c:v>15.13</c:v>
                </c:pt>
                <c:pt idx="35">
                  <c:v>7.7642857142857142</c:v>
                </c:pt>
                <c:pt idx="36">
                  <c:v>8.7999999999999989</c:v>
                </c:pt>
                <c:pt idx="37">
                  <c:v>10.27142857142857</c:v>
                </c:pt>
                <c:pt idx="38">
                  <c:v>8.1642857142857146</c:v>
                </c:pt>
                <c:pt idx="39">
                  <c:v>7.621428571428571</c:v>
                </c:pt>
                <c:pt idx="40">
                  <c:v>6.207692307692307</c:v>
                </c:pt>
                <c:pt idx="41">
                  <c:v>6.2538461538461538</c:v>
                </c:pt>
                <c:pt idx="42">
                  <c:v>7.6538461538461542</c:v>
                </c:pt>
                <c:pt idx="43">
                  <c:v>9.8692307692307679</c:v>
                </c:pt>
                <c:pt idx="44">
                  <c:v>7</c:v>
                </c:pt>
                <c:pt idx="45">
                  <c:v>7.8916666666666666</c:v>
                </c:pt>
                <c:pt idx="46">
                  <c:v>10.683333333333332</c:v>
                </c:pt>
                <c:pt idx="47">
                  <c:v>9.1000000000000014</c:v>
                </c:pt>
                <c:pt idx="48">
                  <c:v>7.9833333333333343</c:v>
                </c:pt>
                <c:pt idx="49">
                  <c:v>6.0562500000000004</c:v>
                </c:pt>
                <c:pt idx="50">
                  <c:v>8.4352941176470608</c:v>
                </c:pt>
                <c:pt idx="51">
                  <c:v>8.1411764705882348</c:v>
                </c:pt>
                <c:pt idx="52">
                  <c:v>4.2529411764705873</c:v>
                </c:pt>
                <c:pt idx="53">
                  <c:v>9.0058823529411764</c:v>
                </c:pt>
                <c:pt idx="54">
                  <c:v>4.6058823529411761</c:v>
                </c:pt>
                <c:pt idx="55">
                  <c:v>7.423529411764707</c:v>
                </c:pt>
                <c:pt idx="56">
                  <c:v>9.5764705882352956</c:v>
                </c:pt>
                <c:pt idx="57">
                  <c:v>8.3117647058823536</c:v>
                </c:pt>
                <c:pt idx="58">
                  <c:v>10.664705882352942</c:v>
                </c:pt>
                <c:pt idx="59">
                  <c:v>7.4823529411764707</c:v>
                </c:pt>
                <c:pt idx="60">
                  <c:v>7.7117647058823522</c:v>
                </c:pt>
                <c:pt idx="61">
                  <c:v>9.6588235294117641</c:v>
                </c:pt>
                <c:pt idx="62">
                  <c:v>4.776470588235294</c:v>
                </c:pt>
              </c:numCache>
            </c:numRef>
          </c:yVal>
          <c:smooth val="0"/>
        </c:ser>
        <c:ser>
          <c:idx val="2"/>
          <c:order val="2"/>
          <c:tx>
            <c:strRef>
              <c:f>Data!$O$2</c:f>
              <c:strCache>
                <c:ptCount val="1"/>
                <c:pt idx="0">
                  <c:v>Full Apr SWE</c:v>
                </c:pt>
              </c:strCache>
            </c:strRef>
          </c:tx>
          <c:spPr>
            <a:ln w="28575">
              <a:noFill/>
            </a:ln>
          </c:spPr>
          <c:trendline>
            <c:trendlineType val="log"/>
            <c:dispRSqr val="1"/>
            <c:dispEq val="1"/>
            <c:trendlineLbl>
              <c:numFmt formatCode="General" sourceLinked="0"/>
            </c:trendlineLbl>
          </c:trendline>
          <c:x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xVal>
          <c:yVal>
            <c:numRef>
              <c:f>Data!$O$3:$O$65</c:f>
              <c:numCache>
                <c:formatCode>0.0</c:formatCode>
                <c:ptCount val="63"/>
                <c:pt idx="0">
                  <c:v>8.9721153846153854</c:v>
                </c:pt>
                <c:pt idx="1">
                  <c:v>14.351190476190476</c:v>
                </c:pt>
                <c:pt idx="2">
                  <c:v>16.761458333333334</c:v>
                </c:pt>
                <c:pt idx="3">
                  <c:v>10.023958333333333</c:v>
                </c:pt>
                <c:pt idx="4">
                  <c:v>9.2343750000000018</c:v>
                </c:pt>
                <c:pt idx="5">
                  <c:v>9.7770833333333336</c:v>
                </c:pt>
                <c:pt idx="6">
                  <c:v>15.246666666666666</c:v>
                </c:pt>
                <c:pt idx="7">
                  <c:v>14.528750000000002</c:v>
                </c:pt>
                <c:pt idx="8">
                  <c:v>12.945625</c:v>
                </c:pt>
                <c:pt idx="9">
                  <c:v>15.363125000000002</c:v>
                </c:pt>
                <c:pt idx="10">
                  <c:v>12.331250000000001</c:v>
                </c:pt>
                <c:pt idx="11">
                  <c:v>11.652777777777777</c:v>
                </c:pt>
                <c:pt idx="12">
                  <c:v>15.219444444444447</c:v>
                </c:pt>
                <c:pt idx="13">
                  <c:v>10.188888888888888</c:v>
                </c:pt>
                <c:pt idx="14">
                  <c:v>10.555555555555557</c:v>
                </c:pt>
                <c:pt idx="15">
                  <c:v>16.944444444444443</c:v>
                </c:pt>
                <c:pt idx="16">
                  <c:v>6.6293859649122808</c:v>
                </c:pt>
                <c:pt idx="17">
                  <c:v>9.916944444444443</c:v>
                </c:pt>
                <c:pt idx="18">
                  <c:v>11.628333333333334</c:v>
                </c:pt>
                <c:pt idx="19">
                  <c:v>9.3804093567251456</c:v>
                </c:pt>
                <c:pt idx="20">
                  <c:v>15.857222222222225</c:v>
                </c:pt>
                <c:pt idx="21">
                  <c:v>12.854444444444443</c:v>
                </c:pt>
                <c:pt idx="22">
                  <c:v>10.850000000000001</c:v>
                </c:pt>
                <c:pt idx="23">
                  <c:v>9.8443722943722936</c:v>
                </c:pt>
                <c:pt idx="24">
                  <c:v>11.993095238095238</c:v>
                </c:pt>
                <c:pt idx="25">
                  <c:v>12.989761904761906</c:v>
                </c:pt>
                <c:pt idx="26">
                  <c:v>9.9726190476190482</c:v>
                </c:pt>
                <c:pt idx="27">
                  <c:v>5.7604761904761901</c:v>
                </c:pt>
                <c:pt idx="28">
                  <c:v>12.670202020202021</c:v>
                </c:pt>
                <c:pt idx="29">
                  <c:v>13.532083333333336</c:v>
                </c:pt>
                <c:pt idx="30">
                  <c:v>14.505111111111111</c:v>
                </c:pt>
                <c:pt idx="31">
                  <c:v>5.9642857142857135</c:v>
                </c:pt>
                <c:pt idx="32">
                  <c:v>11.847619047619048</c:v>
                </c:pt>
                <c:pt idx="33">
                  <c:v>10.872527472527473</c:v>
                </c:pt>
                <c:pt idx="34">
                  <c:v>15.037222222222223</c:v>
                </c:pt>
                <c:pt idx="35">
                  <c:v>8.8648351648351653</c:v>
                </c:pt>
                <c:pt idx="36">
                  <c:v>11.611538461538462</c:v>
                </c:pt>
                <c:pt idx="37">
                  <c:v>9.9472527472527474</c:v>
                </c:pt>
                <c:pt idx="38">
                  <c:v>10.760142857142858</c:v>
                </c:pt>
                <c:pt idx="39">
                  <c:v>8.7810846560846567</c:v>
                </c:pt>
                <c:pt idx="40">
                  <c:v>9.5890313390313384</c:v>
                </c:pt>
                <c:pt idx="41">
                  <c:v>7.0730769230769219</c:v>
                </c:pt>
                <c:pt idx="42">
                  <c:v>8.8307692307692296</c:v>
                </c:pt>
                <c:pt idx="43">
                  <c:v>10.548615384615383</c:v>
                </c:pt>
                <c:pt idx="44">
                  <c:v>8.6760000000000002</c:v>
                </c:pt>
                <c:pt idx="45">
                  <c:v>7.6318333333333328</c:v>
                </c:pt>
                <c:pt idx="46">
                  <c:v>13.403666666666666</c:v>
                </c:pt>
                <c:pt idx="47">
                  <c:v>10.208000000000002</c:v>
                </c:pt>
                <c:pt idx="48">
                  <c:v>8.4556666666666693</c:v>
                </c:pt>
                <c:pt idx="49">
                  <c:v>6.7701249999999993</c:v>
                </c:pt>
                <c:pt idx="50">
                  <c:v>9.3676470588235308</c:v>
                </c:pt>
                <c:pt idx="51">
                  <c:v>7.9435049019607842</c:v>
                </c:pt>
                <c:pt idx="52">
                  <c:v>5.6431372549019603</c:v>
                </c:pt>
                <c:pt idx="53">
                  <c:v>11.505024509803922</c:v>
                </c:pt>
                <c:pt idx="54">
                  <c:v>5.2154411764705877</c:v>
                </c:pt>
                <c:pt idx="55">
                  <c:v>8.7177647058823542</c:v>
                </c:pt>
                <c:pt idx="56">
                  <c:v>10.962235294117649</c:v>
                </c:pt>
                <c:pt idx="57">
                  <c:v>9.9158823529411748</c:v>
                </c:pt>
                <c:pt idx="58">
                  <c:v>11.50635294117647</c:v>
                </c:pt>
                <c:pt idx="59">
                  <c:v>8.7300653594771234</c:v>
                </c:pt>
                <c:pt idx="60">
                  <c:v>8.5281045751634004</c:v>
                </c:pt>
                <c:pt idx="61">
                  <c:v>12.4479302832244</c:v>
                </c:pt>
                <c:pt idx="62">
                  <c:v>5.9104575163398696</c:v>
                </c:pt>
              </c:numCache>
            </c:numRef>
          </c:yVal>
          <c:smooth val="0"/>
        </c:ser>
        <c:dLbls>
          <c:showLegendKey val="0"/>
          <c:showVal val="0"/>
          <c:showCatName val="0"/>
          <c:showSerName val="0"/>
          <c:showPercent val="0"/>
          <c:showBubbleSize val="0"/>
        </c:dLbls>
        <c:axId val="586332352"/>
        <c:axId val="586332928"/>
      </c:scatterChart>
      <c:valAx>
        <c:axId val="586332352"/>
        <c:scaling>
          <c:orientation val="minMax"/>
        </c:scaling>
        <c:delete val="0"/>
        <c:axPos val="b"/>
        <c:numFmt formatCode="#,##0" sourceLinked="1"/>
        <c:majorTickMark val="out"/>
        <c:minorTickMark val="none"/>
        <c:tickLblPos val="nextTo"/>
        <c:crossAx val="586332928"/>
        <c:crosses val="autoZero"/>
        <c:crossBetween val="midCat"/>
      </c:valAx>
      <c:valAx>
        <c:axId val="586332928"/>
        <c:scaling>
          <c:orientation val="minMax"/>
        </c:scaling>
        <c:delete val="0"/>
        <c:axPos val="l"/>
        <c:majorGridlines/>
        <c:numFmt formatCode="0.0" sourceLinked="1"/>
        <c:majorTickMark val="out"/>
        <c:minorTickMark val="none"/>
        <c:tickLblPos val="nextTo"/>
        <c:crossAx val="586332352"/>
        <c:crosses val="autoZero"/>
        <c:crossBetween val="midCat"/>
      </c:valAx>
      <c:spPr>
        <a:noFill/>
        <a:ln>
          <a:solidFill>
            <a:schemeClr val="accent1"/>
          </a:solidFill>
        </a:ln>
      </c:spPr>
    </c:plotArea>
    <c:legend>
      <c:legendPos val="r"/>
      <c:overlay val="0"/>
    </c:legend>
    <c:plotVisOnly val="1"/>
    <c:dispBlanksAs val="gap"/>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Time Series of Kersey Q (ac-ft) and May SWE (in)</a:t>
            </a:r>
          </a:p>
        </c:rich>
      </c:tx>
      <c:overlay val="1"/>
    </c:title>
    <c:autoTitleDeleted val="0"/>
    <c:plotArea>
      <c:layout>
        <c:manualLayout>
          <c:layoutTarget val="inner"/>
          <c:xMode val="edge"/>
          <c:yMode val="edge"/>
          <c:x val="0.10037295741502329"/>
          <c:y val="8.297200118957869E-2"/>
          <c:w val="0.80255775187315059"/>
          <c:h val="0.86645723469367153"/>
        </c:manualLayout>
      </c:layout>
      <c:lineChart>
        <c:grouping val="standard"/>
        <c:varyColors val="0"/>
        <c:ser>
          <c:idx val="2"/>
          <c:order val="1"/>
          <c:tx>
            <c:strRef>
              <c:f>Data!$P$2</c:f>
              <c:strCache>
                <c:ptCount val="1"/>
                <c:pt idx="0">
                  <c:v>Full May SWE</c:v>
                </c:pt>
              </c:strCache>
            </c:strRef>
          </c:tx>
          <c:spPr>
            <a:ln>
              <a:solidFill>
                <a:schemeClr val="accent1"/>
              </a:solidFill>
            </a:ln>
          </c:spPr>
          <c:marker>
            <c:symbol val="none"/>
          </c:marker>
          <c:cat>
            <c:numRef>
              <c:f>Data!$A$3:$A$65</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cat>
          <c:val>
            <c:numRef>
              <c:f>Data!$P$3:$P$65</c:f>
              <c:numCache>
                <c:formatCode>0.0</c:formatCode>
                <c:ptCount val="63"/>
                <c:pt idx="0">
                  <c:v>7.5500000000000007</c:v>
                </c:pt>
                <c:pt idx="1">
                  <c:v>13.839285714285714</c:v>
                </c:pt>
                <c:pt idx="2">
                  <c:v>14.425000000000001</c:v>
                </c:pt>
                <c:pt idx="3">
                  <c:v>10.957142857142857</c:v>
                </c:pt>
                <c:pt idx="4">
                  <c:v>4.1834821428571427</c:v>
                </c:pt>
                <c:pt idx="5">
                  <c:v>5.3410714285714285</c:v>
                </c:pt>
                <c:pt idx="6">
                  <c:v>13.966666666666669</c:v>
                </c:pt>
                <c:pt idx="7">
                  <c:v>18.329166666666666</c:v>
                </c:pt>
                <c:pt idx="8">
                  <c:v>13.903125000000001</c:v>
                </c:pt>
                <c:pt idx="9">
                  <c:v>13.710416666666665</c:v>
                </c:pt>
                <c:pt idx="10">
                  <c:v>8.3812500000000014</c:v>
                </c:pt>
                <c:pt idx="11">
                  <c:v>11.823015873015873</c:v>
                </c:pt>
                <c:pt idx="12">
                  <c:v>11.060317460317462</c:v>
                </c:pt>
                <c:pt idx="13">
                  <c:v>6.2781746031746035</c:v>
                </c:pt>
                <c:pt idx="14">
                  <c:v>10.849603174603175</c:v>
                </c:pt>
                <c:pt idx="15">
                  <c:v>15.931349206349205</c:v>
                </c:pt>
                <c:pt idx="16">
                  <c:v>5.3477443609022552</c:v>
                </c:pt>
                <c:pt idx="17">
                  <c:v>8.9474999999999998</c:v>
                </c:pt>
                <c:pt idx="18">
                  <c:v>12.2425</c:v>
                </c:pt>
                <c:pt idx="19">
                  <c:v>6.5300000000000011</c:v>
                </c:pt>
                <c:pt idx="20">
                  <c:v>18.009999999999998</c:v>
                </c:pt>
                <c:pt idx="21">
                  <c:v>13.225000000000001</c:v>
                </c:pt>
                <c:pt idx="22">
                  <c:v>9.9220779220779214</c:v>
                </c:pt>
                <c:pt idx="23">
                  <c:v>13.095000000000001</c:v>
                </c:pt>
                <c:pt idx="24">
                  <c:v>12.240259740259743</c:v>
                </c:pt>
                <c:pt idx="25">
                  <c:v>12.256277056277057</c:v>
                </c:pt>
                <c:pt idx="26">
                  <c:v>9.1926406926406941</c:v>
                </c:pt>
                <c:pt idx="27">
                  <c:v>4.9123376623376629</c:v>
                </c:pt>
                <c:pt idx="28">
                  <c:v>9.9195454545454549</c:v>
                </c:pt>
                <c:pt idx="29">
                  <c:v>11.430416666666666</c:v>
                </c:pt>
                <c:pt idx="30">
                  <c:v>15.125384615384615</c:v>
                </c:pt>
                <c:pt idx="31">
                  <c:v>1.9682471264367816</c:v>
                </c:pt>
                <c:pt idx="32">
                  <c:v>11.00357142857143</c:v>
                </c:pt>
                <c:pt idx="33">
                  <c:v>12.344642857142858</c:v>
                </c:pt>
                <c:pt idx="34">
                  <c:v>17.270185185185184</c:v>
                </c:pt>
                <c:pt idx="35">
                  <c:v>8.5517195767195755</c:v>
                </c:pt>
                <c:pt idx="36">
                  <c:v>12.342592592592592</c:v>
                </c:pt>
                <c:pt idx="37">
                  <c:v>6.3346666666666671</c:v>
                </c:pt>
                <c:pt idx="38">
                  <c:v>9.3488405797101457</c:v>
                </c:pt>
                <c:pt idx="39">
                  <c:v>5.9833333333333334</c:v>
                </c:pt>
                <c:pt idx="40">
                  <c:v>8.819642857142858</c:v>
                </c:pt>
                <c:pt idx="41">
                  <c:v>7.5211428571428574</c:v>
                </c:pt>
                <c:pt idx="42">
                  <c:v>5.9686666666666657</c:v>
                </c:pt>
                <c:pt idx="43">
                  <c:v>11.467307692307692</c:v>
                </c:pt>
                <c:pt idx="44">
                  <c:v>7.8998461538461537</c:v>
                </c:pt>
                <c:pt idx="45">
                  <c:v>10.93876923076923</c:v>
                </c:pt>
                <c:pt idx="46">
                  <c:v>13.138615384615385</c:v>
                </c:pt>
                <c:pt idx="47">
                  <c:v>13.385576923076922</c:v>
                </c:pt>
                <c:pt idx="48">
                  <c:v>9.5509230769230768</c:v>
                </c:pt>
                <c:pt idx="49">
                  <c:v>10.713176470588236</c:v>
                </c:pt>
                <c:pt idx="50">
                  <c:v>7.6611111111111114</c:v>
                </c:pt>
                <c:pt idx="51">
                  <c:v>7.3909722222222225</c:v>
                </c:pt>
                <c:pt idx="52">
                  <c:v>2.3229166666666665</c:v>
                </c:pt>
                <c:pt idx="53">
                  <c:v>11.008333333333333</c:v>
                </c:pt>
                <c:pt idx="54">
                  <c:v>6.6263888888888891</c:v>
                </c:pt>
                <c:pt idx="55">
                  <c:v>7.9458333333333329</c:v>
                </c:pt>
                <c:pt idx="56">
                  <c:v>7.6131944444444439</c:v>
                </c:pt>
                <c:pt idx="57">
                  <c:v>10.030111111111111</c:v>
                </c:pt>
                <c:pt idx="58">
                  <c:v>10.75</c:v>
                </c:pt>
                <c:pt idx="59">
                  <c:v>9.9953703703703702</c:v>
                </c:pt>
                <c:pt idx="60">
                  <c:v>8</c:v>
                </c:pt>
                <c:pt idx="61">
                  <c:v>14.780555555555559</c:v>
                </c:pt>
                <c:pt idx="62">
                  <c:v>2.4236111111111116</c:v>
                </c:pt>
              </c:numCache>
            </c:numRef>
          </c:val>
          <c:smooth val="0"/>
        </c:ser>
        <c:dLbls>
          <c:showLegendKey val="0"/>
          <c:showVal val="0"/>
          <c:showCatName val="0"/>
          <c:showSerName val="0"/>
          <c:showPercent val="0"/>
          <c:showBubbleSize val="0"/>
        </c:dLbls>
        <c:marker val="1"/>
        <c:smooth val="0"/>
        <c:axId val="586583552"/>
        <c:axId val="586531392"/>
      </c:lineChart>
      <c:lineChart>
        <c:grouping val="standard"/>
        <c:varyColors val="0"/>
        <c:ser>
          <c:idx val="1"/>
          <c:order val="0"/>
          <c:tx>
            <c:strRef>
              <c:f>Data!$B$2</c:f>
              <c:strCache>
                <c:ptCount val="1"/>
                <c:pt idx="0">
                  <c:v>Kersey Q A-F</c:v>
                </c:pt>
              </c:strCache>
            </c:strRef>
          </c:tx>
          <c:marker>
            <c:symbol val="none"/>
          </c:marker>
          <c:cat>
            <c:numRef>
              <c:f>Data!$A$3:$A$65</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cat>
          <c:val>
            <c:numRef>
              <c:f>Data!$B$3:$B$65</c:f>
              <c:numCache>
                <c:formatCode>#,##0</c:formatCode>
                <c:ptCount val="63"/>
                <c:pt idx="0">
                  <c:v>239325.15</c:v>
                </c:pt>
                <c:pt idx="1">
                  <c:v>379816.43999999994</c:v>
                </c:pt>
                <c:pt idx="2">
                  <c:v>545873.09000000008</c:v>
                </c:pt>
                <c:pt idx="3">
                  <c:v>255619.59</c:v>
                </c:pt>
                <c:pt idx="4">
                  <c:v>174048.14</c:v>
                </c:pt>
                <c:pt idx="5">
                  <c:v>167373.68</c:v>
                </c:pt>
                <c:pt idx="6">
                  <c:v>180807.93000000002</c:v>
                </c:pt>
                <c:pt idx="7">
                  <c:v>880674.01</c:v>
                </c:pt>
                <c:pt idx="8">
                  <c:v>907512.74999999988</c:v>
                </c:pt>
                <c:pt idx="9">
                  <c:v>415912.1999999999</c:v>
                </c:pt>
                <c:pt idx="10">
                  <c:v>478368.63</c:v>
                </c:pt>
                <c:pt idx="11">
                  <c:v>862586.47</c:v>
                </c:pt>
                <c:pt idx="12">
                  <c:v>752085.70000000007</c:v>
                </c:pt>
                <c:pt idx="13">
                  <c:v>282057.67</c:v>
                </c:pt>
                <c:pt idx="14">
                  <c:v>238946.31</c:v>
                </c:pt>
                <c:pt idx="15">
                  <c:v>880289.21000000008</c:v>
                </c:pt>
                <c:pt idx="16">
                  <c:v>293518.33</c:v>
                </c:pt>
                <c:pt idx="17">
                  <c:v>516701.74</c:v>
                </c:pt>
                <c:pt idx="18">
                  <c:v>330357.87</c:v>
                </c:pt>
                <c:pt idx="19">
                  <c:v>942454.07</c:v>
                </c:pt>
                <c:pt idx="20">
                  <c:v>1203066.1099999996</c:v>
                </c:pt>
                <c:pt idx="21">
                  <c:v>938639.81</c:v>
                </c:pt>
                <c:pt idx="22">
                  <c:v>443605.81</c:v>
                </c:pt>
                <c:pt idx="23">
                  <c:v>1640011.3300000003</c:v>
                </c:pt>
                <c:pt idx="24">
                  <c:v>663161.39999999991</c:v>
                </c:pt>
                <c:pt idx="25">
                  <c:v>605465.37</c:v>
                </c:pt>
                <c:pt idx="26">
                  <c:v>432272.08999999991</c:v>
                </c:pt>
                <c:pt idx="27">
                  <c:v>309531.13</c:v>
                </c:pt>
                <c:pt idx="28">
                  <c:v>474879.66</c:v>
                </c:pt>
                <c:pt idx="29">
                  <c:v>1063997.02</c:v>
                </c:pt>
                <c:pt idx="30">
                  <c:v>1818686.9999999998</c:v>
                </c:pt>
                <c:pt idx="31">
                  <c:v>418726.77999999997</c:v>
                </c:pt>
                <c:pt idx="32">
                  <c:v>504909.85999999993</c:v>
                </c:pt>
                <c:pt idx="33">
                  <c:v>2625358.63</c:v>
                </c:pt>
                <c:pt idx="34">
                  <c:v>1835709.4400000002</c:v>
                </c:pt>
                <c:pt idx="35">
                  <c:v>1008010.73</c:v>
                </c:pt>
                <c:pt idx="36">
                  <c:v>967462.02999999991</c:v>
                </c:pt>
                <c:pt idx="37">
                  <c:v>952385.45000000007</c:v>
                </c:pt>
                <c:pt idx="38">
                  <c:v>597737.65</c:v>
                </c:pt>
                <c:pt idx="39">
                  <c:v>487038.49999999994</c:v>
                </c:pt>
                <c:pt idx="40">
                  <c:v>586963.27</c:v>
                </c:pt>
                <c:pt idx="41">
                  <c:v>579890.09999999986</c:v>
                </c:pt>
                <c:pt idx="42">
                  <c:v>631332.19000000006</c:v>
                </c:pt>
                <c:pt idx="43">
                  <c:v>566251.56999999995</c:v>
                </c:pt>
                <c:pt idx="44">
                  <c:v>451305.74</c:v>
                </c:pt>
                <c:pt idx="45">
                  <c:v>1742818.14</c:v>
                </c:pt>
                <c:pt idx="46">
                  <c:v>711917.84</c:v>
                </c:pt>
                <c:pt idx="47">
                  <c:v>1258957.2200000002</c:v>
                </c:pt>
                <c:pt idx="48">
                  <c:v>915135.33000000007</c:v>
                </c:pt>
                <c:pt idx="49">
                  <c:v>1369346.9200000002</c:v>
                </c:pt>
                <c:pt idx="50">
                  <c:v>546825.17000000004</c:v>
                </c:pt>
                <c:pt idx="51">
                  <c:v>490838.9</c:v>
                </c:pt>
                <c:pt idx="52">
                  <c:v>272074.71000000002</c:v>
                </c:pt>
                <c:pt idx="53">
                  <c:v>448219.43999999989</c:v>
                </c:pt>
                <c:pt idx="54">
                  <c:v>426359.29</c:v>
                </c:pt>
                <c:pt idx="55">
                  <c:v>614157.03999999992</c:v>
                </c:pt>
                <c:pt idx="56">
                  <c:v>321041.39999999997</c:v>
                </c:pt>
                <c:pt idx="57">
                  <c:v>784422.7</c:v>
                </c:pt>
                <c:pt idx="58">
                  <c:v>452985.77999999997</c:v>
                </c:pt>
                <c:pt idx="59">
                  <c:v>751056.26</c:v>
                </c:pt>
                <c:pt idx="60">
                  <c:v>934022.23</c:v>
                </c:pt>
                <c:pt idx="61">
                  <c:v>760956.12</c:v>
                </c:pt>
                <c:pt idx="62">
                  <c:v>394548.66</c:v>
                </c:pt>
              </c:numCache>
            </c:numRef>
          </c:val>
          <c:smooth val="0"/>
        </c:ser>
        <c:dLbls>
          <c:showLegendKey val="0"/>
          <c:showVal val="0"/>
          <c:showCatName val="0"/>
          <c:showSerName val="0"/>
          <c:showPercent val="0"/>
          <c:showBubbleSize val="0"/>
        </c:dLbls>
        <c:marker val="1"/>
        <c:smooth val="0"/>
        <c:axId val="586674688"/>
        <c:axId val="586531968"/>
      </c:lineChart>
      <c:catAx>
        <c:axId val="586583552"/>
        <c:scaling>
          <c:orientation val="minMax"/>
        </c:scaling>
        <c:delete val="0"/>
        <c:axPos val="b"/>
        <c:numFmt formatCode="General" sourceLinked="0"/>
        <c:majorTickMark val="out"/>
        <c:minorTickMark val="none"/>
        <c:tickLblPos val="nextTo"/>
        <c:txPr>
          <a:bodyPr/>
          <a:lstStyle/>
          <a:p>
            <a:pPr>
              <a:defRPr sz="700"/>
            </a:pPr>
            <a:endParaRPr lang="en-US"/>
          </a:p>
        </c:txPr>
        <c:crossAx val="586531392"/>
        <c:crosses val="autoZero"/>
        <c:auto val="1"/>
        <c:lblAlgn val="ctr"/>
        <c:lblOffset val="100"/>
        <c:noMultiLvlLbl val="0"/>
      </c:catAx>
      <c:valAx>
        <c:axId val="586531392"/>
        <c:scaling>
          <c:orientation val="minMax"/>
        </c:scaling>
        <c:delete val="0"/>
        <c:axPos val="l"/>
        <c:majorGridlines/>
        <c:title>
          <c:tx>
            <c:rich>
              <a:bodyPr rot="-5400000" vert="horz"/>
              <a:lstStyle/>
              <a:p>
                <a:pPr>
                  <a:defRPr/>
                </a:pPr>
                <a:r>
                  <a:rPr lang="en-US"/>
                  <a:t>SWE (in)</a:t>
                </a:r>
              </a:p>
            </c:rich>
          </c:tx>
          <c:overlay val="0"/>
        </c:title>
        <c:numFmt formatCode="0.0" sourceLinked="1"/>
        <c:majorTickMark val="out"/>
        <c:minorTickMark val="none"/>
        <c:tickLblPos val="nextTo"/>
        <c:crossAx val="586583552"/>
        <c:crosses val="autoZero"/>
        <c:crossBetween val="between"/>
      </c:valAx>
      <c:valAx>
        <c:axId val="586531968"/>
        <c:scaling>
          <c:orientation val="minMax"/>
        </c:scaling>
        <c:delete val="0"/>
        <c:axPos val="r"/>
        <c:title>
          <c:tx>
            <c:rich>
              <a:bodyPr rot="-5400000" vert="horz"/>
              <a:lstStyle/>
              <a:p>
                <a:pPr>
                  <a:defRPr/>
                </a:pPr>
                <a:r>
                  <a:rPr lang="en-US"/>
                  <a:t>Q (ac-ft)</a:t>
                </a:r>
              </a:p>
            </c:rich>
          </c:tx>
          <c:overlay val="0"/>
        </c:title>
        <c:numFmt formatCode="#,##0" sourceLinked="1"/>
        <c:majorTickMark val="out"/>
        <c:minorTickMark val="none"/>
        <c:tickLblPos val="nextTo"/>
        <c:crossAx val="586674688"/>
        <c:crosses val="max"/>
        <c:crossBetween val="between"/>
      </c:valAx>
      <c:catAx>
        <c:axId val="586674688"/>
        <c:scaling>
          <c:orientation val="minMax"/>
        </c:scaling>
        <c:delete val="1"/>
        <c:axPos val="b"/>
        <c:numFmt formatCode="General" sourceLinked="1"/>
        <c:majorTickMark val="out"/>
        <c:minorTickMark val="none"/>
        <c:tickLblPos val="nextTo"/>
        <c:crossAx val="586531968"/>
        <c:crosses val="autoZero"/>
        <c:auto val="1"/>
        <c:lblAlgn val="ctr"/>
        <c:lblOffset val="100"/>
        <c:noMultiLvlLbl val="0"/>
      </c:catAx>
    </c:plotArea>
    <c:legend>
      <c:legendPos val="r"/>
      <c:layout>
        <c:manualLayout>
          <c:xMode val="edge"/>
          <c:yMode val="edge"/>
          <c:x val="0.15143316933051088"/>
          <c:y val="8.1969983006699873E-2"/>
          <c:w val="0.66103835128135613"/>
          <c:h val="5.4838560469905838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workbookViewId="0">
      <selection activeCell="C30" sqref="C30"/>
    </sheetView>
  </sheetViews>
  <sheetFormatPr defaultRowHeight="15" x14ac:dyDescent="0.25"/>
  <sheetData>
    <row r="1" spans="1:14" ht="19.5" thickBot="1" x14ac:dyDescent="0.35">
      <c r="A1" s="59" t="s">
        <v>23</v>
      </c>
    </row>
    <row r="2" spans="1:14" ht="15.75" thickBot="1" x14ac:dyDescent="0.3"/>
    <row r="3" spans="1:14" x14ac:dyDescent="0.25">
      <c r="B3" s="60" t="s">
        <v>24</v>
      </c>
      <c r="C3" s="61"/>
      <c r="D3" s="61"/>
      <c r="E3" s="61"/>
      <c r="F3" s="61"/>
      <c r="G3" s="61"/>
      <c r="H3" s="61"/>
      <c r="I3" s="61"/>
      <c r="J3" s="61"/>
      <c r="K3" s="61"/>
      <c r="L3" s="61"/>
      <c r="M3" s="61"/>
      <c r="N3" s="62"/>
    </row>
    <row r="4" spans="1:14" x14ac:dyDescent="0.25">
      <c r="B4" s="63"/>
      <c r="C4" s="64"/>
      <c r="D4" s="64"/>
      <c r="E4" s="64"/>
      <c r="F4" s="64"/>
      <c r="G4" s="64"/>
      <c r="H4" s="64"/>
      <c r="I4" s="64"/>
      <c r="J4" s="64"/>
      <c r="K4" s="64"/>
      <c r="L4" s="64"/>
      <c r="M4" s="64"/>
      <c r="N4" s="65"/>
    </row>
    <row r="5" spans="1:14" x14ac:dyDescent="0.25">
      <c r="B5" s="63"/>
      <c r="C5" s="64"/>
      <c r="D5" s="64"/>
      <c r="E5" s="64"/>
      <c r="F5" s="64"/>
      <c r="G5" s="64"/>
      <c r="H5" s="64"/>
      <c r="I5" s="64"/>
      <c r="J5" s="64"/>
      <c r="K5" s="64"/>
      <c r="L5" s="64"/>
      <c r="M5" s="64"/>
      <c r="N5" s="65"/>
    </row>
    <row r="6" spans="1:14" x14ac:dyDescent="0.25">
      <c r="B6" s="63"/>
      <c r="C6" s="64"/>
      <c r="D6" s="64"/>
      <c r="E6" s="64"/>
      <c r="F6" s="64"/>
      <c r="G6" s="64"/>
      <c r="H6" s="64"/>
      <c r="I6" s="64"/>
      <c r="J6" s="64"/>
      <c r="K6" s="64"/>
      <c r="L6" s="64"/>
      <c r="M6" s="64"/>
      <c r="N6" s="65"/>
    </row>
    <row r="7" spans="1:14" x14ac:dyDescent="0.25">
      <c r="B7" s="63"/>
      <c r="C7" s="64"/>
      <c r="D7" s="64"/>
      <c r="E7" s="64"/>
      <c r="F7" s="64"/>
      <c r="G7" s="64"/>
      <c r="H7" s="64"/>
      <c r="I7" s="64"/>
      <c r="J7" s="64"/>
      <c r="K7" s="64"/>
      <c r="L7" s="64"/>
      <c r="M7" s="64"/>
      <c r="N7" s="65"/>
    </row>
    <row r="8" spans="1:14" ht="15.75" thickBot="1" x14ac:dyDescent="0.3">
      <c r="B8" s="66"/>
      <c r="C8" s="67"/>
      <c r="D8" s="67"/>
      <c r="E8" s="67"/>
      <c r="F8" s="67"/>
      <c r="G8" s="67"/>
      <c r="H8" s="67"/>
      <c r="I8" s="67"/>
      <c r="J8" s="67"/>
      <c r="K8" s="67"/>
      <c r="L8" s="67"/>
      <c r="M8" s="67"/>
      <c r="N8" s="68"/>
    </row>
    <row r="11" spans="1:14" ht="15.75" thickBot="1" x14ac:dyDescent="0.3"/>
    <row r="12" spans="1:14" x14ac:dyDescent="0.25">
      <c r="B12" s="60" t="s">
        <v>25</v>
      </c>
      <c r="C12" s="61"/>
      <c r="D12" s="61"/>
      <c r="E12" s="61"/>
      <c r="F12" s="61"/>
      <c r="G12" s="61"/>
      <c r="H12" s="61"/>
      <c r="I12" s="61"/>
      <c r="J12" s="61"/>
      <c r="K12" s="61"/>
      <c r="L12" s="61"/>
      <c r="M12" s="61"/>
      <c r="N12" s="62"/>
    </row>
    <row r="13" spans="1:14" x14ac:dyDescent="0.25">
      <c r="B13" s="63"/>
      <c r="C13" s="64"/>
      <c r="D13" s="64"/>
      <c r="E13" s="64"/>
      <c r="F13" s="64"/>
      <c r="G13" s="64"/>
      <c r="H13" s="64"/>
      <c r="I13" s="64"/>
      <c r="J13" s="64"/>
      <c r="K13" s="64"/>
      <c r="L13" s="64"/>
      <c r="M13" s="64"/>
      <c r="N13" s="65"/>
    </row>
    <row r="14" spans="1:14" x14ac:dyDescent="0.25">
      <c r="B14" s="63"/>
      <c r="C14" s="64"/>
      <c r="D14" s="64"/>
      <c r="E14" s="64"/>
      <c r="F14" s="64"/>
      <c r="G14" s="64"/>
      <c r="H14" s="64"/>
      <c r="I14" s="64"/>
      <c r="J14" s="64"/>
      <c r="K14" s="64"/>
      <c r="L14" s="64"/>
      <c r="M14" s="64"/>
      <c r="N14" s="65"/>
    </row>
    <row r="15" spans="1:14" x14ac:dyDescent="0.25">
      <c r="B15" s="63"/>
      <c r="C15" s="64"/>
      <c r="D15" s="64"/>
      <c r="E15" s="64"/>
      <c r="F15" s="64"/>
      <c r="G15" s="64"/>
      <c r="H15" s="64"/>
      <c r="I15" s="64"/>
      <c r="J15" s="64"/>
      <c r="K15" s="64"/>
      <c r="L15" s="64"/>
      <c r="M15" s="64"/>
      <c r="N15" s="65"/>
    </row>
    <row r="16" spans="1:14" x14ac:dyDescent="0.25">
      <c r="B16" s="69"/>
      <c r="C16" s="70"/>
      <c r="D16" s="70"/>
      <c r="E16" s="70"/>
      <c r="F16" s="70"/>
      <c r="G16" s="70"/>
      <c r="H16" s="70"/>
      <c r="I16" s="70"/>
      <c r="J16" s="70"/>
      <c r="K16" s="70"/>
      <c r="L16" s="70"/>
      <c r="M16" s="70"/>
      <c r="N16" s="71"/>
    </row>
    <row r="17" spans="2:14" x14ac:dyDescent="0.25">
      <c r="B17" s="69"/>
      <c r="C17" s="70"/>
      <c r="D17" s="70"/>
      <c r="E17" s="70"/>
      <c r="F17" s="70"/>
      <c r="G17" s="70"/>
      <c r="H17" s="70"/>
      <c r="I17" s="70"/>
      <c r="J17" s="70"/>
      <c r="K17" s="70"/>
      <c r="L17" s="70"/>
      <c r="M17" s="70"/>
      <c r="N17" s="71"/>
    </row>
    <row r="18" spans="2:14" x14ac:dyDescent="0.25">
      <c r="B18" s="69"/>
      <c r="C18" s="70"/>
      <c r="D18" s="70"/>
      <c r="E18" s="70"/>
      <c r="F18" s="70"/>
      <c r="G18" s="70"/>
      <c r="H18" s="70"/>
      <c r="I18" s="70"/>
      <c r="J18" s="70"/>
      <c r="K18" s="70"/>
      <c r="L18" s="70"/>
      <c r="M18" s="70"/>
      <c r="N18" s="71"/>
    </row>
    <row r="19" spans="2:14" x14ac:dyDescent="0.25">
      <c r="B19" s="69"/>
      <c r="C19" s="70"/>
      <c r="D19" s="70"/>
      <c r="E19" s="70"/>
      <c r="F19" s="70"/>
      <c r="G19" s="70"/>
      <c r="H19" s="70"/>
      <c r="I19" s="70"/>
      <c r="J19" s="70"/>
      <c r="K19" s="70"/>
      <c r="L19" s="70"/>
      <c r="M19" s="70"/>
      <c r="N19" s="71"/>
    </row>
    <row r="20" spans="2:14" x14ac:dyDescent="0.25">
      <c r="B20" s="69"/>
      <c r="C20" s="70"/>
      <c r="D20" s="70"/>
      <c r="E20" s="70"/>
      <c r="F20" s="70"/>
      <c r="G20" s="70"/>
      <c r="H20" s="70"/>
      <c r="I20" s="70"/>
      <c r="J20" s="70"/>
      <c r="K20" s="70"/>
      <c r="L20" s="70"/>
      <c r="M20" s="70"/>
      <c r="N20" s="71"/>
    </row>
    <row r="21" spans="2:14" x14ac:dyDescent="0.25">
      <c r="B21" s="69"/>
      <c r="C21" s="70"/>
      <c r="D21" s="70"/>
      <c r="E21" s="70"/>
      <c r="F21" s="70"/>
      <c r="G21" s="70"/>
      <c r="H21" s="70"/>
      <c r="I21" s="70"/>
      <c r="J21" s="70"/>
      <c r="K21" s="70"/>
      <c r="L21" s="70"/>
      <c r="M21" s="70"/>
      <c r="N21" s="71"/>
    </row>
    <row r="22" spans="2:14" x14ac:dyDescent="0.25">
      <c r="B22" s="69"/>
      <c r="C22" s="70"/>
      <c r="D22" s="70"/>
      <c r="E22" s="70"/>
      <c r="F22" s="70"/>
      <c r="G22" s="70"/>
      <c r="H22" s="70"/>
      <c r="I22" s="70"/>
      <c r="J22" s="70"/>
      <c r="K22" s="70"/>
      <c r="L22" s="70"/>
      <c r="M22" s="70"/>
      <c r="N22" s="71"/>
    </row>
    <row r="23" spans="2:14" ht="15.75" thickBot="1" x14ac:dyDescent="0.3">
      <c r="B23" s="72"/>
      <c r="C23" s="73"/>
      <c r="D23" s="73"/>
      <c r="E23" s="73"/>
      <c r="F23" s="73"/>
      <c r="G23" s="73"/>
      <c r="H23" s="73"/>
      <c r="I23" s="73"/>
      <c r="J23" s="73"/>
      <c r="K23" s="73"/>
      <c r="L23" s="73"/>
      <c r="M23" s="73"/>
      <c r="N23" s="74"/>
    </row>
  </sheetData>
  <mergeCells count="2">
    <mergeCell ref="B3:N8"/>
    <mergeCell ref="B12:N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workbookViewId="0">
      <selection activeCell="AB7" sqref="AB7"/>
    </sheetView>
  </sheetViews>
  <sheetFormatPr defaultRowHeight="15" x14ac:dyDescent="0.25"/>
  <cols>
    <col min="4" max="4" width="9.140625" style="5"/>
    <col min="5" max="5" width="11.140625" style="5" customWidth="1"/>
    <col min="6" max="6" width="12.28515625" style="5" customWidth="1"/>
    <col min="7" max="7" width="13.7109375" style="5" customWidth="1"/>
    <col min="9" max="9" width="9.140625" style="45"/>
    <col min="10" max="10" width="11.42578125" customWidth="1"/>
    <col min="11" max="11" width="12.28515625" customWidth="1"/>
    <col min="12" max="12" width="12.42578125" customWidth="1"/>
    <col min="15" max="15" width="13.140625" customWidth="1"/>
    <col min="16" max="16" width="13.42578125" customWidth="1"/>
    <col min="17" max="17" width="14" customWidth="1"/>
    <col min="18" max="18" width="15.28515625" customWidth="1"/>
    <col min="20" max="20" width="11" bestFit="1" customWidth="1"/>
    <col min="21" max="21" width="25.140625" customWidth="1"/>
    <col min="27" max="27" width="13.140625" bestFit="1" customWidth="1"/>
    <col min="28" max="28" width="6.85546875" customWidth="1"/>
  </cols>
  <sheetData>
    <row r="1" spans="1:28" ht="15.75" thickBot="1" x14ac:dyDescent="0.3">
      <c r="D1" s="75" t="s">
        <v>2</v>
      </c>
      <c r="E1" s="76"/>
      <c r="F1" s="76"/>
      <c r="G1" s="77"/>
      <c r="I1" s="78" t="s">
        <v>4</v>
      </c>
      <c r="J1" s="79"/>
      <c r="K1" s="79"/>
      <c r="L1" s="80"/>
      <c r="N1" s="78" t="s">
        <v>5</v>
      </c>
      <c r="O1" s="79"/>
      <c r="P1" s="79"/>
      <c r="Q1" s="79"/>
      <c r="R1" s="80"/>
      <c r="T1" s="78" t="s">
        <v>22</v>
      </c>
      <c r="U1" s="80"/>
    </row>
    <row r="2" spans="1:28" ht="30.75" thickBot="1" x14ac:dyDescent="0.3">
      <c r="A2" s="1" t="s">
        <v>0</v>
      </c>
      <c r="B2" s="1" t="s">
        <v>1</v>
      </c>
      <c r="D2" s="40" t="s">
        <v>3</v>
      </c>
      <c r="E2" s="41" t="s">
        <v>6</v>
      </c>
      <c r="F2" s="42" t="s">
        <v>9</v>
      </c>
      <c r="G2" s="43" t="s">
        <v>12</v>
      </c>
      <c r="I2" s="36" t="s">
        <v>3</v>
      </c>
      <c r="J2" s="35" t="s">
        <v>7</v>
      </c>
      <c r="K2" s="33" t="s">
        <v>10</v>
      </c>
      <c r="L2" s="34" t="s">
        <v>13</v>
      </c>
      <c r="N2" s="36" t="s">
        <v>3</v>
      </c>
      <c r="O2" s="35" t="s">
        <v>8</v>
      </c>
      <c r="P2" s="33" t="s">
        <v>11</v>
      </c>
      <c r="Q2" s="33" t="s">
        <v>14</v>
      </c>
      <c r="R2" s="34" t="s">
        <v>15</v>
      </c>
      <c r="T2" s="36" t="s">
        <v>16</v>
      </c>
      <c r="U2" s="47" t="s">
        <v>17</v>
      </c>
      <c r="Y2" s="1" t="s">
        <v>16</v>
      </c>
      <c r="Z2" s="35" t="s">
        <v>18</v>
      </c>
      <c r="AA2" s="33" t="s">
        <v>19</v>
      </c>
      <c r="AB2" s="55" t="s">
        <v>20</v>
      </c>
    </row>
    <row r="3" spans="1:28" x14ac:dyDescent="0.25">
      <c r="A3" s="2">
        <v>1950</v>
      </c>
      <c r="B3" s="4">
        <v>239325.15</v>
      </c>
      <c r="D3" s="16">
        <v>1950</v>
      </c>
      <c r="E3" s="13">
        <v>10.469230769230769</v>
      </c>
      <c r="F3" s="11">
        <v>9.4</v>
      </c>
      <c r="G3" s="12">
        <v>10.1</v>
      </c>
      <c r="H3" s="6"/>
      <c r="I3" s="44">
        <v>1950</v>
      </c>
      <c r="J3" s="30">
        <v>7.4749999999999996</v>
      </c>
      <c r="K3" s="28">
        <v>5.7</v>
      </c>
      <c r="L3" s="29">
        <v>21</v>
      </c>
      <c r="M3" s="6"/>
      <c r="N3" s="37">
        <v>1950</v>
      </c>
      <c r="O3" s="30">
        <v>8.9721153846153854</v>
      </c>
      <c r="P3" s="28">
        <v>7.5500000000000007</v>
      </c>
      <c r="Q3" s="28">
        <v>15.55</v>
      </c>
      <c r="R3" s="29">
        <f t="shared" ref="R3:R34" si="0">Q3-P3</f>
        <v>8</v>
      </c>
      <c r="T3" s="51"/>
      <c r="U3" s="48"/>
      <c r="Y3" s="51"/>
      <c r="Z3" s="56"/>
      <c r="AA3" s="26"/>
      <c r="AB3" s="27"/>
    </row>
    <row r="4" spans="1:28" x14ac:dyDescent="0.25">
      <c r="A4" s="2">
        <v>1951</v>
      </c>
      <c r="B4" s="4">
        <v>379816.43999999994</v>
      </c>
      <c r="D4" s="17">
        <v>1951</v>
      </c>
      <c r="E4" s="14">
        <v>15.235714285714286</v>
      </c>
      <c r="F4" s="7">
        <v>15.378571428571428</v>
      </c>
      <c r="G4" s="8">
        <v>11</v>
      </c>
      <c r="H4" s="6"/>
      <c r="I4" s="38">
        <v>1951</v>
      </c>
      <c r="J4" s="31">
        <v>13.466666666666667</v>
      </c>
      <c r="K4" s="21">
        <v>12.299999999999999</v>
      </c>
      <c r="L4" s="23">
        <v>24.7</v>
      </c>
      <c r="M4" s="6"/>
      <c r="N4" s="38">
        <v>1951</v>
      </c>
      <c r="O4" s="31">
        <v>14.351190476190476</v>
      </c>
      <c r="P4" s="21">
        <v>13.839285714285714</v>
      </c>
      <c r="Q4" s="21">
        <v>17.850000000000001</v>
      </c>
      <c r="R4" s="23">
        <f t="shared" si="0"/>
        <v>4.0107142857142879</v>
      </c>
      <c r="T4" s="52"/>
      <c r="U4" s="49"/>
      <c r="Y4" s="52"/>
      <c r="Z4" s="57"/>
      <c r="AA4" s="20"/>
      <c r="AB4" s="22"/>
    </row>
    <row r="5" spans="1:28" x14ac:dyDescent="0.25">
      <c r="A5" s="2">
        <v>1952</v>
      </c>
      <c r="B5" s="4">
        <v>545873.09000000008</v>
      </c>
      <c r="D5" s="17">
        <v>1952</v>
      </c>
      <c r="E5" s="14">
        <v>16.606249999999999</v>
      </c>
      <c r="F5" s="7">
        <v>15.649999999999999</v>
      </c>
      <c r="G5" s="8">
        <v>13.6</v>
      </c>
      <c r="H5" s="6"/>
      <c r="I5" s="38">
        <v>1952</v>
      </c>
      <c r="J5" s="31">
        <v>16.916666666666668</v>
      </c>
      <c r="K5" s="21">
        <v>13.200000000000001</v>
      </c>
      <c r="L5" s="23"/>
      <c r="M5" s="6"/>
      <c r="N5" s="38">
        <v>1952</v>
      </c>
      <c r="O5" s="31">
        <v>16.761458333333334</v>
      </c>
      <c r="P5" s="21">
        <v>14.425000000000001</v>
      </c>
      <c r="Q5" s="21"/>
      <c r="R5" s="23">
        <f t="shared" si="0"/>
        <v>-14.425000000000001</v>
      </c>
      <c r="T5" s="52"/>
      <c r="U5" s="49"/>
      <c r="Y5" s="52"/>
      <c r="Z5" s="57"/>
      <c r="AA5" s="20"/>
      <c r="AB5" s="22"/>
    </row>
    <row r="6" spans="1:28" x14ac:dyDescent="0.25">
      <c r="A6" s="2">
        <v>1953</v>
      </c>
      <c r="B6" s="4">
        <v>255619.59</v>
      </c>
      <c r="D6" s="17">
        <v>1953</v>
      </c>
      <c r="E6" s="14">
        <v>9.5312499999999982</v>
      </c>
      <c r="F6" s="7">
        <v>10.6</v>
      </c>
      <c r="G6" s="8">
        <v>8.9499999999999993</v>
      </c>
      <c r="H6" s="6"/>
      <c r="I6" s="38">
        <v>1953</v>
      </c>
      <c r="J6" s="31">
        <v>10.516666666666666</v>
      </c>
      <c r="K6" s="21">
        <v>11.314285714285715</v>
      </c>
      <c r="L6" s="23"/>
      <c r="M6" s="6"/>
      <c r="N6" s="38">
        <v>1953</v>
      </c>
      <c r="O6" s="31">
        <v>10.023958333333333</v>
      </c>
      <c r="P6" s="21">
        <v>10.957142857142857</v>
      </c>
      <c r="Q6" s="21"/>
      <c r="R6" s="23">
        <f t="shared" si="0"/>
        <v>-10.957142857142857</v>
      </c>
      <c r="T6" s="52"/>
      <c r="U6" s="49"/>
      <c r="Y6" s="52"/>
      <c r="Z6" s="57"/>
      <c r="AA6" s="20"/>
      <c r="AB6" s="22"/>
    </row>
    <row r="7" spans="1:28" x14ac:dyDescent="0.25">
      <c r="A7" s="2">
        <v>1954</v>
      </c>
      <c r="B7" s="4">
        <v>174048.14</v>
      </c>
      <c r="D7" s="17">
        <v>1954</v>
      </c>
      <c r="E7" s="14">
        <v>9.6687500000000011</v>
      </c>
      <c r="F7" s="7">
        <v>5.1812500000000004</v>
      </c>
      <c r="G7" s="8">
        <v>3</v>
      </c>
      <c r="H7" s="6"/>
      <c r="I7" s="38">
        <v>1954</v>
      </c>
      <c r="J7" s="31">
        <v>8.8000000000000025</v>
      </c>
      <c r="K7" s="21">
        <v>3.1857142857142859</v>
      </c>
      <c r="L7" s="23">
        <v>6.9</v>
      </c>
      <c r="M7" s="6"/>
      <c r="N7" s="38">
        <v>1954</v>
      </c>
      <c r="O7" s="31">
        <v>9.2343750000000018</v>
      </c>
      <c r="P7" s="21">
        <v>4.1834821428571427</v>
      </c>
      <c r="Q7" s="21">
        <v>4.95</v>
      </c>
      <c r="R7" s="23">
        <f t="shared" si="0"/>
        <v>0.76651785714285747</v>
      </c>
      <c r="T7" s="52"/>
      <c r="U7" s="49"/>
      <c r="Y7" s="52"/>
      <c r="Z7" s="57"/>
      <c r="AA7" s="20"/>
      <c r="AB7" s="22"/>
    </row>
    <row r="8" spans="1:28" x14ac:dyDescent="0.25">
      <c r="A8" s="2">
        <v>1955</v>
      </c>
      <c r="B8" s="4">
        <v>167373.68</v>
      </c>
      <c r="D8" s="17">
        <v>1955</v>
      </c>
      <c r="E8" s="14">
        <v>9.6374999999999993</v>
      </c>
      <c r="F8" s="7">
        <v>6.0249999999999995</v>
      </c>
      <c r="G8" s="8">
        <v>5.9666666666666659</v>
      </c>
      <c r="H8" s="6"/>
      <c r="I8" s="38">
        <v>1955</v>
      </c>
      <c r="J8" s="31">
        <v>9.9166666666666661</v>
      </c>
      <c r="K8" s="21">
        <v>4.6571428571428566</v>
      </c>
      <c r="L8" s="23">
        <v>10.3</v>
      </c>
      <c r="M8" s="6"/>
      <c r="N8" s="38">
        <v>1955</v>
      </c>
      <c r="O8" s="31">
        <v>9.7770833333333336</v>
      </c>
      <c r="P8" s="21">
        <v>5.3410714285714285</v>
      </c>
      <c r="Q8" s="21">
        <v>8.1333333333333329</v>
      </c>
      <c r="R8" s="23">
        <f t="shared" si="0"/>
        <v>2.7922619047619044</v>
      </c>
      <c r="T8" s="52"/>
      <c r="U8" s="49"/>
      <c r="Y8" s="52"/>
      <c r="Z8" s="57"/>
      <c r="AA8" s="20"/>
      <c r="AB8" s="22"/>
    </row>
    <row r="9" spans="1:28" x14ac:dyDescent="0.25">
      <c r="A9" s="2">
        <v>1956</v>
      </c>
      <c r="B9" s="4">
        <v>180807.93000000002</v>
      </c>
      <c r="D9" s="17">
        <v>1956</v>
      </c>
      <c r="E9" s="14">
        <v>15.013333333333334</v>
      </c>
      <c r="F9" s="7">
        <v>13.633333333333335</v>
      </c>
      <c r="G9" s="8">
        <v>8.9666666666666668</v>
      </c>
      <c r="H9" s="6"/>
      <c r="I9" s="38">
        <v>1956</v>
      </c>
      <c r="J9" s="31">
        <v>15.479999999999999</v>
      </c>
      <c r="K9" s="21">
        <v>14.300000000000002</v>
      </c>
      <c r="L9" s="23">
        <v>35.200000000000003</v>
      </c>
      <c r="M9" s="6"/>
      <c r="N9" s="38">
        <v>1956</v>
      </c>
      <c r="O9" s="31">
        <v>15.246666666666666</v>
      </c>
      <c r="P9" s="21">
        <v>13.966666666666669</v>
      </c>
      <c r="Q9" s="21">
        <v>22.083333333333336</v>
      </c>
      <c r="R9" s="23">
        <f t="shared" si="0"/>
        <v>8.1166666666666671</v>
      </c>
      <c r="T9" s="52"/>
      <c r="U9" s="49"/>
      <c r="Y9" s="52"/>
      <c r="Z9" s="57"/>
      <c r="AA9" s="20"/>
      <c r="AB9" s="22"/>
    </row>
    <row r="10" spans="1:28" x14ac:dyDescent="0.25">
      <c r="A10" s="2">
        <v>1957</v>
      </c>
      <c r="B10" s="4">
        <v>880674.01</v>
      </c>
      <c r="D10" s="17">
        <v>1957</v>
      </c>
      <c r="E10" s="14">
        <v>14.137500000000001</v>
      </c>
      <c r="F10" s="7">
        <v>18.574999999999999</v>
      </c>
      <c r="G10" s="8">
        <v>25.8</v>
      </c>
      <c r="H10" s="6"/>
      <c r="I10" s="38">
        <v>1957</v>
      </c>
      <c r="J10" s="31">
        <v>14.920000000000002</v>
      </c>
      <c r="K10" s="21">
        <v>18.083333333333332</v>
      </c>
      <c r="L10" s="23">
        <v>8</v>
      </c>
      <c r="M10" s="6"/>
      <c r="N10" s="38">
        <v>1957</v>
      </c>
      <c r="O10" s="31">
        <v>14.528750000000002</v>
      </c>
      <c r="P10" s="21">
        <v>18.329166666666666</v>
      </c>
      <c r="Q10" s="21">
        <v>16.899999999999999</v>
      </c>
      <c r="R10" s="23">
        <f t="shared" si="0"/>
        <v>-1.4291666666666671</v>
      </c>
      <c r="T10" s="52"/>
      <c r="U10" s="49"/>
      <c r="Y10" s="52"/>
      <c r="Z10" s="57"/>
      <c r="AA10" s="20"/>
      <c r="AB10" s="22"/>
    </row>
    <row r="11" spans="1:28" x14ac:dyDescent="0.25">
      <c r="A11" s="2">
        <v>1958</v>
      </c>
      <c r="B11" s="4">
        <v>907512.74999999988</v>
      </c>
      <c r="D11" s="17">
        <v>1958</v>
      </c>
      <c r="E11" s="14">
        <v>11.931250000000002</v>
      </c>
      <c r="F11" s="7">
        <v>13.25625</v>
      </c>
      <c r="G11" s="8">
        <v>7.5999999999999988</v>
      </c>
      <c r="H11" s="6"/>
      <c r="I11" s="38">
        <v>1958</v>
      </c>
      <c r="J11" s="31">
        <v>13.959999999999999</v>
      </c>
      <c r="K11" s="21">
        <v>14.550000000000002</v>
      </c>
      <c r="L11" s="23">
        <v>19.5</v>
      </c>
      <c r="M11" s="6"/>
      <c r="N11" s="38">
        <v>1958</v>
      </c>
      <c r="O11" s="31">
        <v>12.945625</v>
      </c>
      <c r="P11" s="21">
        <v>13.903125000000001</v>
      </c>
      <c r="Q11" s="21">
        <v>13.549999999999999</v>
      </c>
      <c r="R11" s="23">
        <f t="shared" si="0"/>
        <v>-0.35312500000000213</v>
      </c>
      <c r="T11" s="52"/>
      <c r="U11" s="49"/>
      <c r="Y11" s="52"/>
      <c r="Z11" s="57"/>
      <c r="AA11" s="20"/>
      <c r="AB11" s="22"/>
    </row>
    <row r="12" spans="1:28" x14ac:dyDescent="0.25">
      <c r="A12" s="2">
        <v>1959</v>
      </c>
      <c r="B12" s="4">
        <v>415912.1999999999</v>
      </c>
      <c r="D12" s="17">
        <v>1959</v>
      </c>
      <c r="E12" s="14">
        <v>14.206250000000001</v>
      </c>
      <c r="F12" s="7">
        <v>13.487499999999999</v>
      </c>
      <c r="G12" s="8">
        <v>13.333333333333334</v>
      </c>
      <c r="H12" s="6"/>
      <c r="I12" s="38">
        <v>1959</v>
      </c>
      <c r="J12" s="31">
        <v>16.520000000000003</v>
      </c>
      <c r="K12" s="21">
        <v>13.933333333333332</v>
      </c>
      <c r="L12" s="23">
        <v>13.8</v>
      </c>
      <c r="M12" s="6"/>
      <c r="N12" s="38">
        <v>1959</v>
      </c>
      <c r="O12" s="31">
        <v>15.363125000000002</v>
      </c>
      <c r="P12" s="21">
        <v>13.710416666666665</v>
      </c>
      <c r="Q12" s="21">
        <v>13.566666666666666</v>
      </c>
      <c r="R12" s="23">
        <f t="shared" si="0"/>
        <v>-0.14374999999999893</v>
      </c>
      <c r="T12" s="52"/>
      <c r="U12" s="49"/>
      <c r="Y12" s="52"/>
      <c r="Z12" s="57"/>
      <c r="AA12" s="20"/>
      <c r="AB12" s="22"/>
    </row>
    <row r="13" spans="1:28" x14ac:dyDescent="0.25">
      <c r="A13" s="2">
        <v>1960</v>
      </c>
      <c r="B13" s="4">
        <v>478368.63</v>
      </c>
      <c r="D13" s="17">
        <v>1960</v>
      </c>
      <c r="E13" s="14">
        <v>10.862499999999999</v>
      </c>
      <c r="F13" s="7">
        <v>7.8125000000000009</v>
      </c>
      <c r="G13" s="8">
        <v>11.333333333333334</v>
      </c>
      <c r="H13" s="6"/>
      <c r="I13" s="38">
        <v>1960</v>
      </c>
      <c r="J13" s="31">
        <v>13.8</v>
      </c>
      <c r="K13" s="21">
        <v>8.9500000000000011</v>
      </c>
      <c r="L13" s="23">
        <v>12.7</v>
      </c>
      <c r="M13" s="6"/>
      <c r="N13" s="38">
        <v>1960</v>
      </c>
      <c r="O13" s="31">
        <v>12.331250000000001</v>
      </c>
      <c r="P13" s="21">
        <v>8.3812500000000014</v>
      </c>
      <c r="Q13" s="21">
        <v>12.016666666666666</v>
      </c>
      <c r="R13" s="23">
        <f t="shared" si="0"/>
        <v>3.6354166666666643</v>
      </c>
      <c r="T13" s="52"/>
      <c r="U13" s="49"/>
      <c r="Y13" s="52"/>
      <c r="Z13" s="57"/>
      <c r="AA13" s="20"/>
      <c r="AB13" s="22"/>
    </row>
    <row r="14" spans="1:28" x14ac:dyDescent="0.25">
      <c r="A14" s="2">
        <v>1961</v>
      </c>
      <c r="B14" s="4">
        <v>862586.47</v>
      </c>
      <c r="D14" s="17">
        <v>1961</v>
      </c>
      <c r="E14" s="14">
        <v>9.6222222222222218</v>
      </c>
      <c r="F14" s="7">
        <v>10.388888888888889</v>
      </c>
      <c r="G14" s="8">
        <v>12.7</v>
      </c>
      <c r="H14" s="6"/>
      <c r="I14" s="38">
        <v>1961</v>
      </c>
      <c r="J14" s="31">
        <v>13.683333333333332</v>
      </c>
      <c r="K14" s="21">
        <v>13.257142857142856</v>
      </c>
      <c r="L14" s="23"/>
      <c r="M14" s="6"/>
      <c r="N14" s="38">
        <v>1961</v>
      </c>
      <c r="O14" s="31">
        <v>11.652777777777777</v>
      </c>
      <c r="P14" s="21">
        <v>11.823015873015873</v>
      </c>
      <c r="Q14" s="21"/>
      <c r="R14" s="23">
        <f t="shared" si="0"/>
        <v>-11.823015873015873</v>
      </c>
      <c r="T14" s="52"/>
      <c r="U14" s="49"/>
      <c r="Y14" s="52"/>
      <c r="Z14" s="57"/>
      <c r="AA14" s="20"/>
      <c r="AB14" s="22"/>
    </row>
    <row r="15" spans="1:28" x14ac:dyDescent="0.25">
      <c r="A15" s="2">
        <v>1962</v>
      </c>
      <c r="B15" s="4">
        <v>752085.70000000007</v>
      </c>
      <c r="D15" s="17">
        <v>1962</v>
      </c>
      <c r="E15" s="14">
        <v>12.672222222222224</v>
      </c>
      <c r="F15" s="7">
        <v>9.1777777777777789</v>
      </c>
      <c r="G15" s="8">
        <v>13.65</v>
      </c>
      <c r="H15" s="6"/>
      <c r="I15" s="38">
        <v>1962</v>
      </c>
      <c r="J15" s="31">
        <v>17.766666666666669</v>
      </c>
      <c r="K15" s="21">
        <v>12.942857142857145</v>
      </c>
      <c r="L15" s="23">
        <v>0</v>
      </c>
      <c r="M15" s="6"/>
      <c r="N15" s="38">
        <v>1962</v>
      </c>
      <c r="O15" s="31">
        <v>15.219444444444447</v>
      </c>
      <c r="P15" s="21">
        <v>11.060317460317462</v>
      </c>
      <c r="Q15" s="21">
        <v>6.8250000000000002</v>
      </c>
      <c r="R15" s="23">
        <f t="shared" si="0"/>
        <v>-4.2353174603174617</v>
      </c>
      <c r="T15" s="52"/>
      <c r="U15" s="49"/>
      <c r="Y15" s="52"/>
      <c r="Z15" s="57"/>
      <c r="AA15" s="20"/>
      <c r="AB15" s="22"/>
    </row>
    <row r="16" spans="1:28" x14ac:dyDescent="0.25">
      <c r="A16" s="2">
        <v>1963</v>
      </c>
      <c r="B16" s="4">
        <v>282057.67</v>
      </c>
      <c r="D16" s="17">
        <v>1963</v>
      </c>
      <c r="E16" s="14">
        <v>8.8277777777777775</v>
      </c>
      <c r="F16" s="7">
        <v>6.6277777777777773</v>
      </c>
      <c r="G16" s="8">
        <v>0</v>
      </c>
      <c r="H16" s="6"/>
      <c r="I16" s="38">
        <v>1963</v>
      </c>
      <c r="J16" s="31">
        <v>11.549999999999999</v>
      </c>
      <c r="K16" s="21">
        <v>5.9285714285714288</v>
      </c>
      <c r="L16" s="23">
        <v>8.5</v>
      </c>
      <c r="M16" s="6"/>
      <c r="N16" s="38">
        <v>1963</v>
      </c>
      <c r="O16" s="31">
        <v>10.188888888888888</v>
      </c>
      <c r="P16" s="21">
        <v>6.2781746031746035</v>
      </c>
      <c r="Q16" s="21">
        <v>4.25</v>
      </c>
      <c r="R16" s="23">
        <f t="shared" si="0"/>
        <v>-2.0281746031746035</v>
      </c>
      <c r="T16" s="52"/>
      <c r="U16" s="49"/>
      <c r="Y16" s="52"/>
      <c r="Z16" s="57"/>
      <c r="AA16" s="20"/>
      <c r="AB16" s="22"/>
    </row>
    <row r="17" spans="1:28" x14ac:dyDescent="0.25">
      <c r="A17" s="2">
        <v>1964</v>
      </c>
      <c r="B17" s="4">
        <v>238946.31</v>
      </c>
      <c r="D17" s="17">
        <v>1964</v>
      </c>
      <c r="E17" s="14">
        <v>8.4277777777777771</v>
      </c>
      <c r="F17" s="7">
        <v>8.9277777777777771</v>
      </c>
      <c r="G17" s="8">
        <v>7.8749999999999991</v>
      </c>
      <c r="H17" s="6"/>
      <c r="I17" s="38">
        <v>1964</v>
      </c>
      <c r="J17" s="31">
        <v>12.683333333333335</v>
      </c>
      <c r="K17" s="21">
        <v>12.77142857142857</v>
      </c>
      <c r="L17" s="23">
        <v>20.9</v>
      </c>
      <c r="M17" s="6"/>
      <c r="N17" s="38">
        <v>1964</v>
      </c>
      <c r="O17" s="31">
        <v>10.555555555555557</v>
      </c>
      <c r="P17" s="21">
        <v>10.849603174603175</v>
      </c>
      <c r="Q17" s="21">
        <v>14.387499999999999</v>
      </c>
      <c r="R17" s="23">
        <f t="shared" si="0"/>
        <v>3.5378968253968246</v>
      </c>
      <c r="T17" s="52"/>
      <c r="U17" s="49"/>
      <c r="Y17" s="52"/>
      <c r="Z17" s="57"/>
      <c r="AA17" s="20"/>
      <c r="AB17" s="22"/>
    </row>
    <row r="18" spans="1:28" x14ac:dyDescent="0.25">
      <c r="A18" s="2">
        <v>1965</v>
      </c>
      <c r="B18" s="4">
        <v>880289.21000000008</v>
      </c>
      <c r="D18" s="17">
        <v>1965</v>
      </c>
      <c r="E18" s="14">
        <v>13.488888888888887</v>
      </c>
      <c r="F18" s="7">
        <v>13.005555555555553</v>
      </c>
      <c r="G18" s="8">
        <v>18.05</v>
      </c>
      <c r="H18" s="6"/>
      <c r="I18" s="38">
        <v>1965</v>
      </c>
      <c r="J18" s="31">
        <v>20.400000000000002</v>
      </c>
      <c r="K18" s="21">
        <v>18.857142857142858</v>
      </c>
      <c r="L18" s="23">
        <v>2.1</v>
      </c>
      <c r="M18" s="6"/>
      <c r="N18" s="38">
        <v>1965</v>
      </c>
      <c r="O18" s="31">
        <v>16.944444444444443</v>
      </c>
      <c r="P18" s="21">
        <v>15.931349206349205</v>
      </c>
      <c r="Q18" s="21">
        <v>10.075000000000001</v>
      </c>
      <c r="R18" s="23">
        <f t="shared" si="0"/>
        <v>-5.8563492063492042</v>
      </c>
      <c r="T18" s="52"/>
      <c r="U18" s="49"/>
      <c r="Y18" s="52"/>
      <c r="Z18" s="57"/>
      <c r="AA18" s="20"/>
      <c r="AB18" s="22"/>
    </row>
    <row r="19" spans="1:28" x14ac:dyDescent="0.25">
      <c r="A19" s="2">
        <v>1966</v>
      </c>
      <c r="B19" s="4">
        <v>293518.33</v>
      </c>
      <c r="D19" s="17">
        <v>1966</v>
      </c>
      <c r="E19" s="14">
        <v>5.4421052631578952</v>
      </c>
      <c r="F19" s="7">
        <v>4.2526315789473683</v>
      </c>
      <c r="G19" s="8">
        <v>3.1</v>
      </c>
      <c r="H19" s="6"/>
      <c r="I19" s="38">
        <v>1966</v>
      </c>
      <c r="J19" s="31">
        <v>7.8166666666666655</v>
      </c>
      <c r="K19" s="21">
        <v>6.4428571428571422</v>
      </c>
      <c r="L19" s="23">
        <v>11.7</v>
      </c>
      <c r="M19" s="6"/>
      <c r="N19" s="38">
        <v>1966</v>
      </c>
      <c r="O19" s="31">
        <v>6.6293859649122808</v>
      </c>
      <c r="P19" s="21">
        <v>5.3477443609022552</v>
      </c>
      <c r="Q19" s="21">
        <v>7.3999999999999995</v>
      </c>
      <c r="R19" s="23">
        <f t="shared" si="0"/>
        <v>2.0522556390977442</v>
      </c>
      <c r="T19" s="52"/>
      <c r="U19" s="49"/>
      <c r="Y19" s="52"/>
      <c r="Z19" s="57"/>
      <c r="AA19" s="20"/>
      <c r="AB19" s="22"/>
    </row>
    <row r="20" spans="1:28" x14ac:dyDescent="0.25">
      <c r="A20" s="2">
        <v>1967</v>
      </c>
      <c r="B20" s="4">
        <v>516701.74</v>
      </c>
      <c r="D20" s="17">
        <v>1967</v>
      </c>
      <c r="E20" s="14">
        <v>8.9449999999999985</v>
      </c>
      <c r="F20" s="7">
        <v>8.7449999999999992</v>
      </c>
      <c r="G20" s="8">
        <v>9.9749999999999996</v>
      </c>
      <c r="H20" s="6"/>
      <c r="I20" s="38">
        <v>1967</v>
      </c>
      <c r="J20" s="31">
        <v>10.888888888888889</v>
      </c>
      <c r="K20" s="21">
        <v>9.15</v>
      </c>
      <c r="L20" s="23">
        <v>21.2</v>
      </c>
      <c r="M20" s="6"/>
      <c r="N20" s="38">
        <v>1967</v>
      </c>
      <c r="O20" s="31">
        <v>9.916944444444443</v>
      </c>
      <c r="P20" s="21">
        <v>8.9474999999999998</v>
      </c>
      <c r="Q20" s="21">
        <v>15.587499999999999</v>
      </c>
      <c r="R20" s="23">
        <f t="shared" si="0"/>
        <v>6.6399999999999988</v>
      </c>
      <c r="T20" s="52"/>
      <c r="U20" s="49"/>
      <c r="Y20" s="52"/>
      <c r="Z20" s="57"/>
      <c r="AA20" s="20"/>
      <c r="AB20" s="22"/>
    </row>
    <row r="21" spans="1:28" x14ac:dyDescent="0.25">
      <c r="A21" s="2">
        <v>1968</v>
      </c>
      <c r="B21" s="4">
        <v>330357.87</v>
      </c>
      <c r="D21" s="17">
        <v>1968</v>
      </c>
      <c r="E21" s="14">
        <v>10.59</v>
      </c>
      <c r="F21" s="7">
        <v>12.555</v>
      </c>
      <c r="G21" s="8">
        <v>16.825000000000003</v>
      </c>
      <c r="H21" s="6"/>
      <c r="I21" s="38">
        <v>1968</v>
      </c>
      <c r="J21" s="31">
        <v>12.666666666666668</v>
      </c>
      <c r="K21" s="21">
        <v>11.930000000000001</v>
      </c>
      <c r="L21" s="23">
        <v>11.1</v>
      </c>
      <c r="M21" s="6"/>
      <c r="N21" s="38">
        <v>1968</v>
      </c>
      <c r="O21" s="31">
        <v>11.628333333333334</v>
      </c>
      <c r="P21" s="21">
        <v>12.2425</v>
      </c>
      <c r="Q21" s="21">
        <v>13.962500000000002</v>
      </c>
      <c r="R21" s="23">
        <f t="shared" si="0"/>
        <v>1.7200000000000024</v>
      </c>
      <c r="T21" s="52"/>
      <c r="U21" s="49"/>
      <c r="Y21" s="52"/>
      <c r="Z21" s="57"/>
      <c r="AA21" s="20"/>
      <c r="AB21" s="22"/>
    </row>
    <row r="22" spans="1:28" x14ac:dyDescent="0.25">
      <c r="A22" s="2">
        <v>1969</v>
      </c>
      <c r="B22" s="4">
        <v>942454.07</v>
      </c>
      <c r="D22" s="17">
        <v>1969</v>
      </c>
      <c r="E22" s="14">
        <v>9.1052631578947363</v>
      </c>
      <c r="F22" s="7">
        <v>6.9300000000000015</v>
      </c>
      <c r="G22" s="8">
        <v>8.0499999999999989</v>
      </c>
      <c r="H22" s="6"/>
      <c r="I22" s="38">
        <v>1969</v>
      </c>
      <c r="J22" s="31">
        <v>9.6555555555555568</v>
      </c>
      <c r="K22" s="21">
        <v>6.1300000000000008</v>
      </c>
      <c r="L22" s="23">
        <v>15.7</v>
      </c>
      <c r="M22" s="6"/>
      <c r="N22" s="38">
        <v>1969</v>
      </c>
      <c r="O22" s="31">
        <v>9.3804093567251456</v>
      </c>
      <c r="P22" s="21">
        <v>6.5300000000000011</v>
      </c>
      <c r="Q22" s="21">
        <v>11.875</v>
      </c>
      <c r="R22" s="23">
        <f t="shared" si="0"/>
        <v>5.3449999999999989</v>
      </c>
      <c r="T22" s="52"/>
      <c r="U22" s="49"/>
      <c r="Y22" s="52"/>
      <c r="Z22" s="57"/>
      <c r="AA22" s="20"/>
      <c r="AB22" s="22"/>
    </row>
    <row r="23" spans="1:28" x14ac:dyDescent="0.25">
      <c r="A23" s="2">
        <v>1970</v>
      </c>
      <c r="B23" s="4">
        <v>1203066.1099999996</v>
      </c>
      <c r="D23" s="17">
        <v>1970</v>
      </c>
      <c r="E23" s="14">
        <v>14.970000000000002</v>
      </c>
      <c r="F23" s="7">
        <v>16.419999999999998</v>
      </c>
      <c r="G23" s="8">
        <v>12.6</v>
      </c>
      <c r="H23" s="6"/>
      <c r="I23" s="38">
        <v>1970</v>
      </c>
      <c r="J23" s="31">
        <v>16.744444444444447</v>
      </c>
      <c r="K23" s="21">
        <v>19.600000000000001</v>
      </c>
      <c r="L23" s="23">
        <v>24</v>
      </c>
      <c r="M23" s="6"/>
      <c r="N23" s="38">
        <v>1970</v>
      </c>
      <c r="O23" s="31">
        <v>15.857222222222225</v>
      </c>
      <c r="P23" s="21">
        <v>18.009999999999998</v>
      </c>
      <c r="Q23" s="21">
        <v>18.3</v>
      </c>
      <c r="R23" s="23">
        <f t="shared" si="0"/>
        <v>0.2900000000000027</v>
      </c>
      <c r="T23" s="52"/>
      <c r="U23" s="49"/>
      <c r="Y23" s="52"/>
      <c r="Z23" s="57"/>
      <c r="AA23" s="20"/>
      <c r="AB23" s="22"/>
    </row>
    <row r="24" spans="1:28" x14ac:dyDescent="0.25">
      <c r="A24" s="2">
        <v>1971</v>
      </c>
      <c r="B24" s="4">
        <v>938639.81</v>
      </c>
      <c r="D24" s="17">
        <v>1971</v>
      </c>
      <c r="E24" s="14">
        <v>12.519999999999998</v>
      </c>
      <c r="F24" s="7">
        <v>14.600000000000001</v>
      </c>
      <c r="G24" s="8">
        <v>23.04</v>
      </c>
      <c r="H24" s="6"/>
      <c r="I24" s="38">
        <v>1971</v>
      </c>
      <c r="J24" s="31">
        <v>13.18888888888889</v>
      </c>
      <c r="K24" s="21">
        <v>11.85</v>
      </c>
      <c r="L24" s="23">
        <v>11.8</v>
      </c>
      <c r="M24" s="6"/>
      <c r="N24" s="38">
        <v>1971</v>
      </c>
      <c r="O24" s="31">
        <v>12.854444444444443</v>
      </c>
      <c r="P24" s="21">
        <v>13.225000000000001</v>
      </c>
      <c r="Q24" s="21">
        <v>17.420000000000002</v>
      </c>
      <c r="R24" s="23">
        <f t="shared" si="0"/>
        <v>4.1950000000000003</v>
      </c>
      <c r="T24" s="52"/>
      <c r="U24" s="49"/>
      <c r="Y24" s="52"/>
      <c r="Z24" s="57"/>
      <c r="AA24" s="20"/>
      <c r="AB24" s="22"/>
    </row>
    <row r="25" spans="1:28" x14ac:dyDescent="0.25">
      <c r="A25" s="2">
        <v>1972</v>
      </c>
      <c r="B25" s="4">
        <v>443605.81</v>
      </c>
      <c r="D25" s="17">
        <v>1972</v>
      </c>
      <c r="E25" s="14">
        <v>10.200000000000001</v>
      </c>
      <c r="F25" s="7">
        <v>10.171428571428571</v>
      </c>
      <c r="G25" s="8">
        <v>11.899999999999999</v>
      </c>
      <c r="H25" s="6"/>
      <c r="I25" s="38">
        <v>1972</v>
      </c>
      <c r="J25" s="31">
        <v>11.5</v>
      </c>
      <c r="K25" s="21">
        <v>9.6727272727272737</v>
      </c>
      <c r="L25" s="23">
        <v>18.2</v>
      </c>
      <c r="M25" s="6"/>
      <c r="N25" s="38">
        <v>1972</v>
      </c>
      <c r="O25" s="31">
        <v>10.850000000000001</v>
      </c>
      <c r="P25" s="21">
        <v>9.9220779220779214</v>
      </c>
      <c r="Q25" s="21">
        <v>15.049999999999999</v>
      </c>
      <c r="R25" s="23">
        <f t="shared" si="0"/>
        <v>5.1279220779220775</v>
      </c>
      <c r="T25" s="52"/>
      <c r="U25" s="49"/>
      <c r="Y25" s="52"/>
      <c r="Z25" s="57"/>
      <c r="AA25" s="20"/>
      <c r="AB25" s="22"/>
    </row>
    <row r="26" spans="1:28" x14ac:dyDescent="0.25">
      <c r="A26" s="2">
        <v>1973</v>
      </c>
      <c r="B26" s="4">
        <v>1640011.3300000003</v>
      </c>
      <c r="D26" s="17">
        <v>1973</v>
      </c>
      <c r="E26" s="14">
        <v>10.252380952380951</v>
      </c>
      <c r="F26" s="7">
        <v>14.365</v>
      </c>
      <c r="G26" s="8">
        <v>18.559999999999999</v>
      </c>
      <c r="H26" s="6"/>
      <c r="I26" s="38">
        <v>1973</v>
      </c>
      <c r="J26" s="31">
        <v>9.4363636363636356</v>
      </c>
      <c r="K26" s="21">
        <v>11.825000000000001</v>
      </c>
      <c r="L26" s="23">
        <v>11.3</v>
      </c>
      <c r="M26" s="6"/>
      <c r="N26" s="38">
        <v>1973</v>
      </c>
      <c r="O26" s="31">
        <v>9.8443722943722936</v>
      </c>
      <c r="P26" s="21">
        <v>13.095000000000001</v>
      </c>
      <c r="Q26" s="21">
        <v>14.93</v>
      </c>
      <c r="R26" s="23">
        <f t="shared" si="0"/>
        <v>1.8349999999999991</v>
      </c>
      <c r="T26" s="52"/>
      <c r="U26" s="49"/>
      <c r="Y26" s="52"/>
      <c r="Z26" s="57"/>
      <c r="AA26" s="20"/>
      <c r="AB26" s="22"/>
    </row>
    <row r="27" spans="1:28" x14ac:dyDescent="0.25">
      <c r="A27" s="2">
        <v>1974</v>
      </c>
      <c r="B27" s="4">
        <v>663161.39999999991</v>
      </c>
      <c r="D27" s="17">
        <v>1974</v>
      </c>
      <c r="E27" s="14">
        <v>12.476190476190476</v>
      </c>
      <c r="F27" s="7">
        <v>12.771428571428576</v>
      </c>
      <c r="G27" s="8">
        <v>9.7799999999999994</v>
      </c>
      <c r="H27" s="6"/>
      <c r="I27" s="38">
        <v>1974</v>
      </c>
      <c r="J27" s="31">
        <v>11.51</v>
      </c>
      <c r="K27" s="21">
        <v>11.709090909090911</v>
      </c>
      <c r="L27" s="23">
        <v>17.3</v>
      </c>
      <c r="M27" s="6"/>
      <c r="N27" s="38">
        <v>1974</v>
      </c>
      <c r="O27" s="31">
        <v>11.993095238095238</v>
      </c>
      <c r="P27" s="21">
        <v>12.240259740259743</v>
      </c>
      <c r="Q27" s="21">
        <v>13.54</v>
      </c>
      <c r="R27" s="23">
        <f t="shared" si="0"/>
        <v>1.2997402597402559</v>
      </c>
      <c r="T27" s="52"/>
      <c r="U27" s="49"/>
      <c r="Y27" s="52"/>
      <c r="Z27" s="57"/>
      <c r="AA27" s="20"/>
      <c r="AB27" s="22"/>
    </row>
    <row r="28" spans="1:28" x14ac:dyDescent="0.25">
      <c r="A28" s="2">
        <v>1975</v>
      </c>
      <c r="B28" s="4">
        <v>605465.37</v>
      </c>
      <c r="D28" s="17">
        <v>1975</v>
      </c>
      <c r="E28" s="14">
        <v>11.609523809523811</v>
      </c>
      <c r="F28" s="7">
        <v>12.076190476190476</v>
      </c>
      <c r="G28" s="8">
        <v>14.820000000000002</v>
      </c>
      <c r="H28" s="6"/>
      <c r="I28" s="38">
        <v>1975</v>
      </c>
      <c r="J28" s="31">
        <v>14.37</v>
      </c>
      <c r="K28" s="21">
        <v>12.436363636363637</v>
      </c>
      <c r="L28" s="23">
        <v>11.2</v>
      </c>
      <c r="M28" s="6"/>
      <c r="N28" s="38">
        <v>1975</v>
      </c>
      <c r="O28" s="31">
        <v>12.989761904761906</v>
      </c>
      <c r="P28" s="21">
        <v>12.256277056277057</v>
      </c>
      <c r="Q28" s="21">
        <v>13.010000000000002</v>
      </c>
      <c r="R28" s="23">
        <f t="shared" si="0"/>
        <v>0.7537229437229449</v>
      </c>
      <c r="T28" s="52"/>
      <c r="U28" s="49"/>
      <c r="Y28" s="52"/>
      <c r="Z28" s="57"/>
      <c r="AA28" s="20"/>
      <c r="AB28" s="22"/>
    </row>
    <row r="29" spans="1:28" x14ac:dyDescent="0.25">
      <c r="A29" s="2">
        <v>1976</v>
      </c>
      <c r="B29" s="4">
        <v>432272.08999999991</v>
      </c>
      <c r="D29" s="17">
        <v>1976</v>
      </c>
      <c r="E29" s="14">
        <v>10.095238095238097</v>
      </c>
      <c r="F29" s="7">
        <v>9.7761904761904788</v>
      </c>
      <c r="G29" s="8">
        <v>12.34</v>
      </c>
      <c r="H29" s="6"/>
      <c r="I29" s="38">
        <v>1976</v>
      </c>
      <c r="J29" s="31">
        <v>9.85</v>
      </c>
      <c r="K29" s="21">
        <v>8.6090909090909093</v>
      </c>
      <c r="L29" s="23">
        <v>6.2</v>
      </c>
      <c r="M29" s="6"/>
      <c r="N29" s="38">
        <v>1976</v>
      </c>
      <c r="O29" s="31">
        <v>9.9726190476190482</v>
      </c>
      <c r="P29" s="21">
        <v>9.1926406926406941</v>
      </c>
      <c r="Q29" s="21">
        <v>9.27</v>
      </c>
      <c r="R29" s="23">
        <f t="shared" si="0"/>
        <v>7.7359307359305518E-2</v>
      </c>
      <c r="T29" s="52"/>
      <c r="U29" s="49"/>
      <c r="Y29" s="52"/>
      <c r="Z29" s="57"/>
      <c r="AA29" s="20"/>
      <c r="AB29" s="22"/>
    </row>
    <row r="30" spans="1:28" x14ac:dyDescent="0.25">
      <c r="A30" s="2">
        <v>1977</v>
      </c>
      <c r="B30" s="4">
        <v>309531.13</v>
      </c>
      <c r="D30" s="17">
        <v>1977</v>
      </c>
      <c r="E30" s="14">
        <v>5.0809523809523798</v>
      </c>
      <c r="F30" s="7">
        <v>4.0428571428571436</v>
      </c>
      <c r="G30" s="8">
        <v>4.1833333333333336</v>
      </c>
      <c r="H30" s="6"/>
      <c r="I30" s="38">
        <v>1977</v>
      </c>
      <c r="J30" s="31">
        <v>6.44</v>
      </c>
      <c r="K30" s="21">
        <v>5.7818181818181813</v>
      </c>
      <c r="L30" s="23">
        <v>23.2</v>
      </c>
      <c r="M30" s="6"/>
      <c r="N30" s="38">
        <v>1977</v>
      </c>
      <c r="O30" s="31">
        <v>5.7604761904761901</v>
      </c>
      <c r="P30" s="21">
        <v>4.9123376623376629</v>
      </c>
      <c r="Q30" s="21">
        <v>13.691666666666666</v>
      </c>
      <c r="R30" s="23">
        <f t="shared" si="0"/>
        <v>8.7793290043290035</v>
      </c>
      <c r="T30" s="52"/>
      <c r="U30" s="49"/>
      <c r="Y30" s="52"/>
      <c r="Z30" s="57"/>
      <c r="AA30" s="20"/>
      <c r="AB30" s="22"/>
    </row>
    <row r="31" spans="1:28" x14ac:dyDescent="0.25">
      <c r="A31" s="2">
        <v>1978</v>
      </c>
      <c r="B31" s="4">
        <v>474879.66</v>
      </c>
      <c r="D31" s="17">
        <v>1978</v>
      </c>
      <c r="E31" s="14">
        <v>13.418181818181818</v>
      </c>
      <c r="F31" s="7">
        <v>11.259090909090908</v>
      </c>
      <c r="G31" s="8">
        <v>19.419999999999998</v>
      </c>
      <c r="H31" s="6"/>
      <c r="I31" s="38">
        <v>1978</v>
      </c>
      <c r="J31" s="31">
        <v>11.922222222222224</v>
      </c>
      <c r="K31" s="21">
        <v>8.5800000000000018</v>
      </c>
      <c r="L31" s="23">
        <v>17.399999999999999</v>
      </c>
      <c r="M31" s="6"/>
      <c r="N31" s="38">
        <v>1978</v>
      </c>
      <c r="O31" s="31">
        <v>12.670202020202021</v>
      </c>
      <c r="P31" s="21">
        <v>9.9195454545454549</v>
      </c>
      <c r="Q31" s="21">
        <v>18.409999999999997</v>
      </c>
      <c r="R31" s="23">
        <f t="shared" si="0"/>
        <v>8.4904545454545417</v>
      </c>
      <c r="T31" s="52"/>
      <c r="U31" s="49"/>
      <c r="Y31" s="52"/>
      <c r="Z31" s="57"/>
      <c r="AA31" s="20"/>
      <c r="AB31" s="22"/>
    </row>
    <row r="32" spans="1:28" x14ac:dyDescent="0.25">
      <c r="A32" s="2">
        <v>1979</v>
      </c>
      <c r="B32" s="4">
        <v>1063997.02</v>
      </c>
      <c r="D32" s="17">
        <v>1979</v>
      </c>
      <c r="E32" s="14">
        <v>14.504166666666668</v>
      </c>
      <c r="F32" s="7">
        <v>13.370833333333332</v>
      </c>
      <c r="G32" s="8">
        <v>11.3375</v>
      </c>
      <c r="H32" s="6"/>
      <c r="I32" s="38">
        <v>1979</v>
      </c>
      <c r="J32" s="31">
        <v>12.560000000000002</v>
      </c>
      <c r="K32" s="21">
        <v>9.49</v>
      </c>
      <c r="L32" s="23">
        <v>23.6</v>
      </c>
      <c r="M32" s="6"/>
      <c r="N32" s="38">
        <v>1979</v>
      </c>
      <c r="O32" s="31">
        <v>13.532083333333336</v>
      </c>
      <c r="P32" s="21">
        <v>11.430416666666666</v>
      </c>
      <c r="Q32" s="21">
        <v>17.46875</v>
      </c>
      <c r="R32" s="23">
        <f t="shared" si="0"/>
        <v>6.038333333333334</v>
      </c>
      <c r="T32" s="38">
        <v>1979</v>
      </c>
      <c r="U32" s="49">
        <v>18.5</v>
      </c>
      <c r="Y32" s="52">
        <v>1979</v>
      </c>
      <c r="Z32" s="57">
        <v>551</v>
      </c>
      <c r="AA32" s="20" t="s">
        <v>21</v>
      </c>
      <c r="AB32" s="22">
        <v>24.3</v>
      </c>
    </row>
    <row r="33" spans="1:28" x14ac:dyDescent="0.25">
      <c r="A33" s="2">
        <v>1980</v>
      </c>
      <c r="B33" s="4">
        <v>1818686.9999999998</v>
      </c>
      <c r="D33" s="17">
        <v>1980</v>
      </c>
      <c r="E33" s="14">
        <v>15.387999999999998</v>
      </c>
      <c r="F33" s="7">
        <v>16.23076923076923</v>
      </c>
      <c r="G33" s="8">
        <v>16.200000000000003</v>
      </c>
      <c r="H33" s="6"/>
      <c r="I33" s="38">
        <v>1980</v>
      </c>
      <c r="J33" s="31">
        <v>13.622222222222224</v>
      </c>
      <c r="K33" s="21">
        <v>14.02</v>
      </c>
      <c r="L33" s="23">
        <v>7.3</v>
      </c>
      <c r="M33" s="6"/>
      <c r="N33" s="38">
        <v>1980</v>
      </c>
      <c r="O33" s="31">
        <v>14.505111111111111</v>
      </c>
      <c r="P33" s="21">
        <v>15.125384615384615</v>
      </c>
      <c r="Q33" s="21">
        <v>11.750000000000002</v>
      </c>
      <c r="R33" s="23">
        <f t="shared" si="0"/>
        <v>-3.375384615384613</v>
      </c>
      <c r="T33" s="52">
        <v>1980</v>
      </c>
      <c r="U33" s="49">
        <v>18.04</v>
      </c>
      <c r="Y33" s="52">
        <v>1980</v>
      </c>
      <c r="Z33" s="57">
        <v>551</v>
      </c>
      <c r="AA33" s="20" t="s">
        <v>21</v>
      </c>
      <c r="AB33" s="22">
        <v>27.6</v>
      </c>
    </row>
    <row r="34" spans="1:28" x14ac:dyDescent="0.25">
      <c r="A34" s="2">
        <v>1981</v>
      </c>
      <c r="B34" s="4">
        <v>418726.77999999997</v>
      </c>
      <c r="D34" s="17">
        <v>1981</v>
      </c>
      <c r="E34" s="14">
        <v>6.6285714285714281</v>
      </c>
      <c r="F34" s="7">
        <v>2.9448275862068964</v>
      </c>
      <c r="G34" s="8">
        <v>3.0076923076923072</v>
      </c>
      <c r="H34" s="6"/>
      <c r="I34" s="38">
        <v>1981</v>
      </c>
      <c r="J34" s="31">
        <v>5.2999999999999989</v>
      </c>
      <c r="K34" s="21">
        <v>0.9916666666666667</v>
      </c>
      <c r="L34" s="23">
        <v>12.55</v>
      </c>
      <c r="M34" s="6"/>
      <c r="N34" s="38">
        <v>1981</v>
      </c>
      <c r="O34" s="31">
        <v>5.9642857142857135</v>
      </c>
      <c r="P34" s="21">
        <v>1.9682471264367816</v>
      </c>
      <c r="Q34" s="21">
        <v>7.7788461538461542</v>
      </c>
      <c r="R34" s="23">
        <f t="shared" si="0"/>
        <v>5.8105990274093724</v>
      </c>
      <c r="T34" s="52">
        <v>1981</v>
      </c>
      <c r="U34" s="49">
        <v>9.7249999999999996</v>
      </c>
      <c r="Y34" s="52">
        <v>1981</v>
      </c>
      <c r="Z34" s="57">
        <v>551</v>
      </c>
      <c r="AA34" s="20" t="s">
        <v>21</v>
      </c>
      <c r="AB34" s="22">
        <v>15</v>
      </c>
    </row>
    <row r="35" spans="1:28" x14ac:dyDescent="0.25">
      <c r="A35" s="2">
        <v>1982</v>
      </c>
      <c r="B35" s="4">
        <v>504909.85999999993</v>
      </c>
      <c r="D35" s="17">
        <v>1982</v>
      </c>
      <c r="E35" s="14">
        <v>11.75357142857143</v>
      </c>
      <c r="F35" s="7">
        <v>11.43214285714286</v>
      </c>
      <c r="G35" s="8">
        <v>14.707692307692309</v>
      </c>
      <c r="H35" s="6"/>
      <c r="I35" s="38">
        <v>1982</v>
      </c>
      <c r="J35" s="31">
        <v>11.941666666666665</v>
      </c>
      <c r="K35" s="21">
        <v>10.574999999999999</v>
      </c>
      <c r="L35" s="23">
        <v>19.5</v>
      </c>
      <c r="M35" s="6"/>
      <c r="N35" s="38">
        <v>1982</v>
      </c>
      <c r="O35" s="31">
        <v>11.847619047619048</v>
      </c>
      <c r="P35" s="21">
        <v>11.00357142857143</v>
      </c>
      <c r="Q35" s="21">
        <v>17.103846153846156</v>
      </c>
      <c r="R35" s="23">
        <f t="shared" ref="R35:R65" si="1">Q35-P35</f>
        <v>6.1002747252747263</v>
      </c>
      <c r="T35" s="52">
        <v>1982</v>
      </c>
      <c r="U35" s="49">
        <v>16.5625</v>
      </c>
      <c r="Y35" s="52">
        <v>1982</v>
      </c>
      <c r="Z35" s="57">
        <v>551</v>
      </c>
      <c r="AA35" s="20" t="s">
        <v>21</v>
      </c>
      <c r="AB35" s="22">
        <v>24.6</v>
      </c>
    </row>
    <row r="36" spans="1:28" x14ac:dyDescent="0.25">
      <c r="A36" s="2">
        <v>1983</v>
      </c>
      <c r="B36" s="4">
        <v>2625358.63</v>
      </c>
      <c r="D36" s="17">
        <v>1983</v>
      </c>
      <c r="E36" s="14">
        <v>13.530769230769231</v>
      </c>
      <c r="F36" s="7">
        <v>16.117857142857144</v>
      </c>
      <c r="G36" s="8">
        <v>21.066666666666666</v>
      </c>
      <c r="H36" s="6"/>
      <c r="I36" s="38">
        <v>1983</v>
      </c>
      <c r="J36" s="31">
        <v>8.2142857142857153</v>
      </c>
      <c r="K36" s="21">
        <v>8.5714285714285712</v>
      </c>
      <c r="L36" s="23">
        <v>17.899999999999999</v>
      </c>
      <c r="M36" s="6"/>
      <c r="N36" s="38">
        <v>1983</v>
      </c>
      <c r="O36" s="31">
        <v>10.872527472527473</v>
      </c>
      <c r="P36" s="21">
        <v>12.344642857142858</v>
      </c>
      <c r="Q36" s="21">
        <v>19.483333333333334</v>
      </c>
      <c r="R36" s="23">
        <f t="shared" si="1"/>
        <v>7.1386904761904759</v>
      </c>
      <c r="T36" s="52">
        <v>1983</v>
      </c>
      <c r="U36" s="49">
        <v>19.787499999999998</v>
      </c>
      <c r="Y36" s="52">
        <v>1983</v>
      </c>
      <c r="Z36" s="57">
        <v>551</v>
      </c>
      <c r="AA36" s="20" t="s">
        <v>21</v>
      </c>
      <c r="AB36" s="22">
        <v>36.4</v>
      </c>
    </row>
    <row r="37" spans="1:28" x14ac:dyDescent="0.25">
      <c r="A37" s="2">
        <v>1984</v>
      </c>
      <c r="B37" s="4">
        <v>1835709.4400000002</v>
      </c>
      <c r="D37" s="17">
        <v>1984</v>
      </c>
      <c r="E37" s="14">
        <v>14.944444444444445</v>
      </c>
      <c r="F37" s="7">
        <v>18.170370370370375</v>
      </c>
      <c r="G37" s="8">
        <v>9.592307692307692</v>
      </c>
      <c r="H37" s="6"/>
      <c r="I37" s="38">
        <v>1984</v>
      </c>
      <c r="J37" s="31">
        <v>15.13</v>
      </c>
      <c r="K37" s="21">
        <v>16.369999999999997</v>
      </c>
      <c r="L37" s="23">
        <v>7.95</v>
      </c>
      <c r="M37" s="6"/>
      <c r="N37" s="38">
        <v>1984</v>
      </c>
      <c r="O37" s="31">
        <v>15.037222222222223</v>
      </c>
      <c r="P37" s="21">
        <v>17.270185185185184</v>
      </c>
      <c r="Q37" s="21">
        <v>8.7711538461538456</v>
      </c>
      <c r="R37" s="23">
        <f t="shared" si="1"/>
        <v>-8.4990313390313386</v>
      </c>
      <c r="T37" s="52">
        <v>1984</v>
      </c>
      <c r="U37" s="49">
        <v>22.6</v>
      </c>
      <c r="Y37" s="52">
        <v>1984</v>
      </c>
      <c r="Z37" s="57">
        <v>551</v>
      </c>
      <c r="AA37" s="20" t="s">
        <v>21</v>
      </c>
      <c r="AB37" s="22">
        <v>34.9</v>
      </c>
    </row>
    <row r="38" spans="1:28" x14ac:dyDescent="0.25">
      <c r="A38" s="2">
        <v>1985</v>
      </c>
      <c r="B38" s="4">
        <v>1008010.73</v>
      </c>
      <c r="D38" s="17">
        <v>1985</v>
      </c>
      <c r="E38" s="14">
        <v>9.9653846153846164</v>
      </c>
      <c r="F38" s="7">
        <v>9.9962962962962951</v>
      </c>
      <c r="G38" s="8">
        <v>5.6500000000000012</v>
      </c>
      <c r="H38" s="6"/>
      <c r="I38" s="38">
        <v>1985</v>
      </c>
      <c r="J38" s="31">
        <v>7.7642857142857142</v>
      </c>
      <c r="K38" s="21">
        <v>7.1071428571428568</v>
      </c>
      <c r="L38" s="23">
        <v>8.5500000000000007</v>
      </c>
      <c r="M38" s="6"/>
      <c r="N38" s="38">
        <v>1985</v>
      </c>
      <c r="O38" s="31">
        <v>8.8648351648351653</v>
      </c>
      <c r="P38" s="21">
        <v>8.5517195767195755</v>
      </c>
      <c r="Q38" s="21">
        <v>7.1000000000000014</v>
      </c>
      <c r="R38" s="23">
        <f t="shared" si="1"/>
        <v>-1.4517195767195741</v>
      </c>
      <c r="T38" s="52">
        <v>1985</v>
      </c>
      <c r="U38" s="49">
        <v>14.287500000000001</v>
      </c>
      <c r="Y38" s="52">
        <v>1985</v>
      </c>
      <c r="Z38" s="57">
        <v>551</v>
      </c>
      <c r="AA38" s="20" t="s">
        <v>21</v>
      </c>
      <c r="AB38" s="22">
        <v>23.6</v>
      </c>
    </row>
    <row r="39" spans="1:28" x14ac:dyDescent="0.25">
      <c r="A39" s="2">
        <v>1986</v>
      </c>
      <c r="B39" s="4">
        <v>967462.02999999991</v>
      </c>
      <c r="D39" s="17">
        <v>1986</v>
      </c>
      <c r="E39" s="14">
        <v>14.423076923076925</v>
      </c>
      <c r="F39" s="7">
        <v>16.285185185185181</v>
      </c>
      <c r="G39" s="8">
        <v>13.076923076923077</v>
      </c>
      <c r="H39" s="6"/>
      <c r="I39" s="38">
        <v>1986</v>
      </c>
      <c r="J39" s="31">
        <v>8.7999999999999989</v>
      </c>
      <c r="K39" s="21">
        <v>8.4</v>
      </c>
      <c r="L39" s="23">
        <v>2</v>
      </c>
      <c r="M39" s="6"/>
      <c r="N39" s="38">
        <v>1986</v>
      </c>
      <c r="O39" s="31">
        <v>11.611538461538462</v>
      </c>
      <c r="P39" s="21">
        <v>12.342592592592592</v>
      </c>
      <c r="Q39" s="21">
        <v>7.5384615384615383</v>
      </c>
      <c r="R39" s="23">
        <f t="shared" si="1"/>
        <v>-4.8041310541310533</v>
      </c>
      <c r="T39" s="52">
        <v>1986</v>
      </c>
      <c r="U39" s="49">
        <v>21.574999999999999</v>
      </c>
      <c r="Y39" s="52">
        <v>1986</v>
      </c>
      <c r="Z39" s="57">
        <v>551</v>
      </c>
      <c r="AA39" s="20" t="s">
        <v>21</v>
      </c>
      <c r="AB39" s="22">
        <v>34.6</v>
      </c>
    </row>
    <row r="40" spans="1:28" x14ac:dyDescent="0.25">
      <c r="A40" s="2">
        <v>1987</v>
      </c>
      <c r="B40" s="4">
        <v>952385.45000000007</v>
      </c>
      <c r="D40" s="17">
        <v>1987</v>
      </c>
      <c r="E40" s="14">
        <v>9.6230769230769244</v>
      </c>
      <c r="F40" s="7">
        <v>6.4960000000000004</v>
      </c>
      <c r="G40" s="8">
        <v>1.6615384615384616</v>
      </c>
      <c r="H40" s="6"/>
      <c r="I40" s="38">
        <v>1987</v>
      </c>
      <c r="J40" s="31">
        <v>10.27142857142857</v>
      </c>
      <c r="K40" s="21">
        <v>6.1733333333333338</v>
      </c>
      <c r="L40" s="23">
        <v>7.8</v>
      </c>
      <c r="M40" s="6"/>
      <c r="N40" s="38">
        <v>1987</v>
      </c>
      <c r="O40" s="31">
        <v>9.9472527472527474</v>
      </c>
      <c r="P40" s="21">
        <v>6.3346666666666671</v>
      </c>
      <c r="Q40" s="21">
        <v>4.7307692307692308</v>
      </c>
      <c r="R40" s="23">
        <f t="shared" si="1"/>
        <v>-1.6038974358974363</v>
      </c>
      <c r="T40" s="52">
        <v>1987</v>
      </c>
      <c r="U40" s="49">
        <v>12</v>
      </c>
      <c r="Y40" s="52">
        <v>1987</v>
      </c>
      <c r="Z40" s="57">
        <v>551</v>
      </c>
      <c r="AA40" s="20" t="s">
        <v>21</v>
      </c>
      <c r="AB40" s="22">
        <v>18.3</v>
      </c>
    </row>
    <row r="41" spans="1:28" x14ac:dyDescent="0.25">
      <c r="A41" s="2">
        <v>1988</v>
      </c>
      <c r="B41" s="4">
        <v>597737.65</v>
      </c>
      <c r="D41" s="17">
        <v>1988</v>
      </c>
      <c r="E41" s="14">
        <v>13.356000000000002</v>
      </c>
      <c r="F41" s="7">
        <v>12.104347826086956</v>
      </c>
      <c r="G41" s="8">
        <v>7.0307692307692315</v>
      </c>
      <c r="H41" s="6"/>
      <c r="I41" s="38">
        <v>1988</v>
      </c>
      <c r="J41" s="31">
        <v>8.1642857142857146</v>
      </c>
      <c r="K41" s="21">
        <v>6.5933333333333346</v>
      </c>
      <c r="L41" s="23">
        <v>4.05</v>
      </c>
      <c r="M41" s="6"/>
      <c r="N41" s="38">
        <v>1988</v>
      </c>
      <c r="O41" s="31">
        <v>10.760142857142858</v>
      </c>
      <c r="P41" s="21">
        <v>9.3488405797101457</v>
      </c>
      <c r="Q41" s="21">
        <v>5.5403846153846157</v>
      </c>
      <c r="R41" s="23">
        <f t="shared" si="1"/>
        <v>-3.80845596432553</v>
      </c>
      <c r="T41" s="52">
        <v>1988</v>
      </c>
      <c r="U41" s="49">
        <v>17.650000000000002</v>
      </c>
      <c r="Y41" s="52">
        <v>1988</v>
      </c>
      <c r="Z41" s="57">
        <v>551</v>
      </c>
      <c r="AA41" s="20" t="s">
        <v>21</v>
      </c>
      <c r="AB41" s="22">
        <v>26.2</v>
      </c>
    </row>
    <row r="42" spans="1:28" x14ac:dyDescent="0.25">
      <c r="A42" s="2">
        <v>1989</v>
      </c>
      <c r="B42" s="4">
        <v>487038.49999999994</v>
      </c>
      <c r="D42" s="17">
        <v>1989</v>
      </c>
      <c r="E42" s="14">
        <v>9.9407407407407415</v>
      </c>
      <c r="F42" s="7">
        <v>7.2400000000000011</v>
      </c>
      <c r="G42" s="8">
        <v>1.8384615384615384</v>
      </c>
      <c r="H42" s="6"/>
      <c r="I42" s="38">
        <v>1989</v>
      </c>
      <c r="J42" s="31">
        <v>7.621428571428571</v>
      </c>
      <c r="K42" s="21">
        <v>4.7266666666666657</v>
      </c>
      <c r="L42" s="23">
        <v>0</v>
      </c>
      <c r="M42" s="6"/>
      <c r="N42" s="38">
        <v>1989</v>
      </c>
      <c r="O42" s="31">
        <v>8.7810846560846567</v>
      </c>
      <c r="P42" s="21">
        <v>5.9833333333333334</v>
      </c>
      <c r="Q42" s="21">
        <v>0.91923076923076918</v>
      </c>
      <c r="R42" s="23">
        <f t="shared" si="1"/>
        <v>-5.0641025641025639</v>
      </c>
      <c r="T42" s="52">
        <v>1989</v>
      </c>
      <c r="U42" s="49">
        <v>13.4375</v>
      </c>
      <c r="Y42" s="52">
        <v>1989</v>
      </c>
      <c r="Z42" s="57">
        <v>551</v>
      </c>
      <c r="AA42" s="20" t="s">
        <v>21</v>
      </c>
      <c r="AB42" s="22">
        <v>18.600000000000001</v>
      </c>
    </row>
    <row r="43" spans="1:28" x14ac:dyDescent="0.25">
      <c r="A43" s="2">
        <v>1990</v>
      </c>
      <c r="B43" s="4">
        <v>586963.27</v>
      </c>
      <c r="D43" s="17">
        <v>1990</v>
      </c>
      <c r="E43" s="14">
        <v>12.97037037037037</v>
      </c>
      <c r="F43" s="7">
        <v>12.225000000000001</v>
      </c>
      <c r="G43" s="8">
        <v>6.6</v>
      </c>
      <c r="H43" s="6"/>
      <c r="I43" s="38">
        <v>1990</v>
      </c>
      <c r="J43" s="31">
        <v>6.207692307692307</v>
      </c>
      <c r="K43" s="21">
        <v>5.4142857142857137</v>
      </c>
      <c r="L43" s="23">
        <v>2.6</v>
      </c>
      <c r="M43" s="6"/>
      <c r="N43" s="38">
        <v>1990</v>
      </c>
      <c r="O43" s="31">
        <v>9.5890313390313384</v>
      </c>
      <c r="P43" s="21">
        <v>8.819642857142858</v>
      </c>
      <c r="Q43" s="21">
        <v>4.5999999999999996</v>
      </c>
      <c r="R43" s="23">
        <f t="shared" si="1"/>
        <v>-4.2196428571428584</v>
      </c>
      <c r="T43" s="52">
        <v>1990</v>
      </c>
      <c r="U43" s="49">
        <v>18.274999999999999</v>
      </c>
      <c r="Y43" s="52">
        <v>1990</v>
      </c>
      <c r="Z43" s="57">
        <v>551</v>
      </c>
      <c r="AA43" s="20" t="s">
        <v>21</v>
      </c>
      <c r="AB43" s="22">
        <v>28.9</v>
      </c>
    </row>
    <row r="44" spans="1:28" x14ac:dyDescent="0.25">
      <c r="A44" s="2">
        <v>1991</v>
      </c>
      <c r="B44" s="4">
        <v>579890.09999999986</v>
      </c>
      <c r="D44" s="17">
        <v>1991</v>
      </c>
      <c r="E44" s="14">
        <v>7.89230769230769</v>
      </c>
      <c r="F44" s="7">
        <v>8.6280000000000001</v>
      </c>
      <c r="G44" s="8">
        <v>3.0750000000000002</v>
      </c>
      <c r="H44" s="6"/>
      <c r="I44" s="38">
        <v>1991</v>
      </c>
      <c r="J44" s="31">
        <v>6.2538461538461538</v>
      </c>
      <c r="K44" s="21">
        <v>6.4142857142857137</v>
      </c>
      <c r="L44" s="23">
        <v>0.3</v>
      </c>
      <c r="M44" s="6"/>
      <c r="N44" s="38">
        <v>1991</v>
      </c>
      <c r="O44" s="31">
        <v>7.0730769230769219</v>
      </c>
      <c r="P44" s="21">
        <v>7.5211428571428574</v>
      </c>
      <c r="Q44" s="21">
        <v>1.6875</v>
      </c>
      <c r="R44" s="23">
        <f t="shared" si="1"/>
        <v>-5.8336428571428574</v>
      </c>
      <c r="T44" s="52">
        <v>1991</v>
      </c>
      <c r="U44" s="49">
        <v>13.812500000000002</v>
      </c>
      <c r="Y44" s="52">
        <v>1991</v>
      </c>
      <c r="Z44" s="57">
        <v>551</v>
      </c>
      <c r="AA44" s="20" t="s">
        <v>21</v>
      </c>
      <c r="AB44" s="22">
        <v>24.3</v>
      </c>
    </row>
    <row r="45" spans="1:28" x14ac:dyDescent="0.25">
      <c r="A45" s="2">
        <v>1992</v>
      </c>
      <c r="B45" s="4">
        <v>631332.19000000006</v>
      </c>
      <c r="D45" s="17">
        <v>1992</v>
      </c>
      <c r="E45" s="14">
        <v>10.007692307692306</v>
      </c>
      <c r="F45" s="7">
        <v>6.7839999999999989</v>
      </c>
      <c r="G45" s="8">
        <v>1.4999999999999998</v>
      </c>
      <c r="H45" s="6"/>
      <c r="I45" s="38">
        <v>1992</v>
      </c>
      <c r="J45" s="31">
        <v>7.6538461538461542</v>
      </c>
      <c r="K45" s="21">
        <v>5.1533333333333333</v>
      </c>
      <c r="L45" s="23">
        <v>0</v>
      </c>
      <c r="M45" s="6"/>
      <c r="N45" s="38">
        <v>1992</v>
      </c>
      <c r="O45" s="31">
        <v>8.8307692307692296</v>
      </c>
      <c r="P45" s="21">
        <v>5.9686666666666657</v>
      </c>
      <c r="Q45" s="21">
        <v>0.74999999999999989</v>
      </c>
      <c r="R45" s="23">
        <f t="shared" si="1"/>
        <v>-5.2186666666666657</v>
      </c>
      <c r="T45" s="52">
        <v>1992</v>
      </c>
      <c r="U45" s="49">
        <v>13.8125</v>
      </c>
      <c r="Y45" s="52">
        <v>1992</v>
      </c>
      <c r="Z45" s="57">
        <v>551</v>
      </c>
      <c r="AA45" s="20" t="s">
        <v>21</v>
      </c>
      <c r="AB45" s="22">
        <v>20.3</v>
      </c>
    </row>
    <row r="46" spans="1:28" x14ac:dyDescent="0.25">
      <c r="A46" s="2">
        <v>1993</v>
      </c>
      <c r="B46" s="4">
        <v>566251.56999999995</v>
      </c>
      <c r="D46" s="17">
        <v>1993</v>
      </c>
      <c r="E46" s="14">
        <v>11.227999999999998</v>
      </c>
      <c r="F46" s="7">
        <v>13.950000000000001</v>
      </c>
      <c r="G46" s="8">
        <v>5.5749999999999993</v>
      </c>
      <c r="H46" s="6"/>
      <c r="I46" s="38">
        <v>1993</v>
      </c>
      <c r="J46" s="31">
        <v>9.8692307692307679</v>
      </c>
      <c r="K46" s="21">
        <v>8.9846153846153847</v>
      </c>
      <c r="L46" s="23">
        <v>11.2</v>
      </c>
      <c r="M46" s="6"/>
      <c r="N46" s="38">
        <v>1993</v>
      </c>
      <c r="O46" s="31">
        <v>10.548615384615383</v>
      </c>
      <c r="P46" s="21">
        <v>11.467307692307692</v>
      </c>
      <c r="Q46" s="21">
        <v>8.3874999999999993</v>
      </c>
      <c r="R46" s="23">
        <f t="shared" si="1"/>
        <v>-3.0798076923076927</v>
      </c>
      <c r="T46" s="52">
        <v>1993</v>
      </c>
      <c r="U46" s="49">
        <v>20.287500000000001</v>
      </c>
      <c r="Y46" s="52">
        <v>1993</v>
      </c>
      <c r="Z46" s="57">
        <v>551</v>
      </c>
      <c r="AA46" s="20" t="s">
        <v>21</v>
      </c>
      <c r="AB46" s="22">
        <v>32.700000000000003</v>
      </c>
    </row>
    <row r="47" spans="1:28" x14ac:dyDescent="0.25">
      <c r="A47" s="2">
        <v>1994</v>
      </c>
      <c r="B47" s="4">
        <v>451305.74</v>
      </c>
      <c r="D47" s="17">
        <v>1994</v>
      </c>
      <c r="E47" s="14">
        <v>10.352</v>
      </c>
      <c r="F47" s="7">
        <v>9.6920000000000002</v>
      </c>
      <c r="G47" s="8">
        <v>0.66250000000000009</v>
      </c>
      <c r="H47" s="6"/>
      <c r="I47" s="38">
        <v>1994</v>
      </c>
      <c r="J47" s="31">
        <v>7</v>
      </c>
      <c r="K47" s="21">
        <v>6.1076923076923082</v>
      </c>
      <c r="L47" s="23">
        <v>1.4</v>
      </c>
      <c r="M47" s="6"/>
      <c r="N47" s="38">
        <v>1994</v>
      </c>
      <c r="O47" s="31">
        <v>8.6760000000000002</v>
      </c>
      <c r="P47" s="21">
        <v>7.8998461538461537</v>
      </c>
      <c r="Q47" s="21">
        <v>1.03125</v>
      </c>
      <c r="R47" s="23">
        <f t="shared" si="1"/>
        <v>-6.8685961538461537</v>
      </c>
      <c r="T47" s="52">
        <v>1994</v>
      </c>
      <c r="U47" s="49">
        <v>16.100000000000001</v>
      </c>
      <c r="Y47" s="52">
        <v>1994</v>
      </c>
      <c r="Z47" s="57">
        <v>551</v>
      </c>
      <c r="AA47" s="20" t="s">
        <v>21</v>
      </c>
      <c r="AB47" s="22">
        <v>20.5</v>
      </c>
    </row>
    <row r="48" spans="1:28" x14ac:dyDescent="0.25">
      <c r="A48" s="2">
        <v>1995</v>
      </c>
      <c r="B48" s="4">
        <v>1742818.14</v>
      </c>
      <c r="D48" s="17">
        <v>1995</v>
      </c>
      <c r="E48" s="14">
        <v>7.371999999999999</v>
      </c>
      <c r="F48" s="7">
        <v>11.616</v>
      </c>
      <c r="G48" s="8">
        <v>18.074999999999999</v>
      </c>
      <c r="H48" s="6"/>
      <c r="I48" s="38">
        <v>1995</v>
      </c>
      <c r="J48" s="31">
        <v>7.8916666666666666</v>
      </c>
      <c r="K48" s="21">
        <v>10.261538461538461</v>
      </c>
      <c r="L48" s="23">
        <v>28.95</v>
      </c>
      <c r="M48" s="6"/>
      <c r="N48" s="38">
        <v>1995</v>
      </c>
      <c r="O48" s="31">
        <v>7.6318333333333328</v>
      </c>
      <c r="P48" s="21">
        <v>10.93876923076923</v>
      </c>
      <c r="Q48" s="21">
        <v>23.512499999999999</v>
      </c>
      <c r="R48" s="23">
        <f t="shared" si="1"/>
        <v>12.573730769230769</v>
      </c>
      <c r="T48" s="52">
        <v>1995</v>
      </c>
      <c r="U48" s="49">
        <v>21.799999999999997</v>
      </c>
      <c r="Y48" s="52">
        <v>1995</v>
      </c>
      <c r="Z48" s="57">
        <v>551</v>
      </c>
      <c r="AA48" s="20" t="s">
        <v>21</v>
      </c>
      <c r="AB48" s="22">
        <v>33.6</v>
      </c>
    </row>
    <row r="49" spans="1:28" x14ac:dyDescent="0.25">
      <c r="A49" s="2">
        <v>1996</v>
      </c>
      <c r="B49" s="4">
        <v>711917.84</v>
      </c>
      <c r="D49" s="17">
        <v>1996</v>
      </c>
      <c r="E49" s="14">
        <v>16.123999999999999</v>
      </c>
      <c r="F49" s="7">
        <v>16.108000000000001</v>
      </c>
      <c r="G49" s="8">
        <v>7.8250000000000002</v>
      </c>
      <c r="H49" s="6"/>
      <c r="I49" s="38">
        <v>1996</v>
      </c>
      <c r="J49" s="31">
        <v>10.683333333333332</v>
      </c>
      <c r="K49" s="21">
        <v>10.16923076923077</v>
      </c>
      <c r="L49" s="23">
        <v>15.950000000000001</v>
      </c>
      <c r="M49" s="6"/>
      <c r="N49" s="38">
        <v>1996</v>
      </c>
      <c r="O49" s="31">
        <v>13.403666666666666</v>
      </c>
      <c r="P49" s="21">
        <v>13.138615384615385</v>
      </c>
      <c r="Q49" s="21">
        <v>11.887500000000001</v>
      </c>
      <c r="R49" s="23">
        <f t="shared" si="1"/>
        <v>-1.2511153846153835</v>
      </c>
      <c r="T49" s="52">
        <v>1996</v>
      </c>
      <c r="U49" s="49">
        <v>25.462499999999999</v>
      </c>
      <c r="Y49" s="52">
        <v>1996</v>
      </c>
      <c r="Z49" s="57">
        <v>551</v>
      </c>
      <c r="AA49" s="20" t="s">
        <v>21</v>
      </c>
      <c r="AB49" s="22">
        <v>34.299999999999997</v>
      </c>
    </row>
    <row r="50" spans="1:28" x14ac:dyDescent="0.25">
      <c r="A50" s="2">
        <v>1997</v>
      </c>
      <c r="B50" s="4">
        <v>1258957.2200000002</v>
      </c>
      <c r="D50" s="17">
        <v>1997</v>
      </c>
      <c r="E50" s="14">
        <v>11.316000000000004</v>
      </c>
      <c r="F50" s="7">
        <v>15.625</v>
      </c>
      <c r="G50" s="8">
        <v>8.7000000000000011</v>
      </c>
      <c r="H50" s="6"/>
      <c r="I50" s="38">
        <v>1997</v>
      </c>
      <c r="J50" s="31">
        <v>9.1000000000000014</v>
      </c>
      <c r="K50" s="21">
        <v>11.146153846153844</v>
      </c>
      <c r="L50" s="23">
        <v>19.299999999999997</v>
      </c>
      <c r="M50" s="6"/>
      <c r="N50" s="38">
        <v>1997</v>
      </c>
      <c r="O50" s="31">
        <v>10.208000000000002</v>
      </c>
      <c r="P50" s="21">
        <v>13.385576923076922</v>
      </c>
      <c r="Q50" s="21">
        <v>14</v>
      </c>
      <c r="R50" s="23">
        <f t="shared" si="1"/>
        <v>0.61442307692307807</v>
      </c>
      <c r="T50" s="52">
        <v>1997</v>
      </c>
      <c r="U50" s="49">
        <v>24.700000000000003</v>
      </c>
      <c r="Y50" s="52">
        <v>1997</v>
      </c>
      <c r="Z50" s="57">
        <v>551</v>
      </c>
      <c r="AA50" s="20" t="s">
        <v>21</v>
      </c>
      <c r="AB50" s="22">
        <v>35</v>
      </c>
    </row>
    <row r="51" spans="1:28" x14ac:dyDescent="0.25">
      <c r="A51" s="2">
        <v>1998</v>
      </c>
      <c r="B51" s="4">
        <v>915135.33000000007</v>
      </c>
      <c r="D51" s="17">
        <v>1998</v>
      </c>
      <c r="E51" s="14">
        <v>8.9280000000000026</v>
      </c>
      <c r="F51" s="7">
        <v>11.247999999999999</v>
      </c>
      <c r="G51" s="8">
        <v>3.35</v>
      </c>
      <c r="H51" s="6"/>
      <c r="I51" s="38">
        <v>1998</v>
      </c>
      <c r="J51" s="31">
        <v>7.9833333333333343</v>
      </c>
      <c r="K51" s="21">
        <v>7.8538461538461535</v>
      </c>
      <c r="L51" s="23">
        <v>3.45</v>
      </c>
      <c r="M51" s="6"/>
      <c r="N51" s="38">
        <v>1998</v>
      </c>
      <c r="O51" s="31">
        <v>8.4556666666666693</v>
      </c>
      <c r="P51" s="21">
        <v>9.5509230769230768</v>
      </c>
      <c r="Q51" s="21">
        <v>3.4000000000000004</v>
      </c>
      <c r="R51" s="23">
        <f t="shared" si="1"/>
        <v>-6.1509230769230765</v>
      </c>
      <c r="T51" s="52">
        <v>1998</v>
      </c>
      <c r="U51" s="49">
        <v>16.262500000000003</v>
      </c>
      <c r="Y51" s="52">
        <v>1998</v>
      </c>
      <c r="Z51" s="57">
        <v>551</v>
      </c>
      <c r="AA51" s="20" t="s">
        <v>21</v>
      </c>
      <c r="AB51" s="22">
        <v>23.2</v>
      </c>
    </row>
    <row r="52" spans="1:28" x14ac:dyDescent="0.25">
      <c r="A52" s="2">
        <v>1999</v>
      </c>
      <c r="B52" s="4">
        <v>1369346.9200000002</v>
      </c>
      <c r="D52" s="17">
        <v>1999</v>
      </c>
      <c r="E52" s="14">
        <v>7.4839999999999982</v>
      </c>
      <c r="F52" s="7">
        <v>11.044</v>
      </c>
      <c r="G52" s="8">
        <v>7.875</v>
      </c>
      <c r="H52" s="6"/>
      <c r="I52" s="38">
        <v>1999</v>
      </c>
      <c r="J52" s="31">
        <v>6.0562500000000004</v>
      </c>
      <c r="K52" s="21">
        <v>10.382352941176471</v>
      </c>
      <c r="L52" s="23">
        <v>9.8833333333333346</v>
      </c>
      <c r="M52" s="6"/>
      <c r="N52" s="38">
        <v>1999</v>
      </c>
      <c r="O52" s="31">
        <v>6.7701249999999993</v>
      </c>
      <c r="P52" s="21">
        <v>10.713176470588236</v>
      </c>
      <c r="Q52" s="21">
        <v>8.8791666666666664</v>
      </c>
      <c r="R52" s="23">
        <f t="shared" si="1"/>
        <v>-1.8340098039215693</v>
      </c>
      <c r="T52" s="52">
        <v>1999</v>
      </c>
      <c r="U52" s="49">
        <v>17.950000000000003</v>
      </c>
      <c r="Y52" s="52">
        <v>1999</v>
      </c>
      <c r="Z52" s="57">
        <v>551</v>
      </c>
      <c r="AA52" s="20" t="s">
        <v>21</v>
      </c>
      <c r="AB52" s="22">
        <v>22.6</v>
      </c>
    </row>
    <row r="53" spans="1:28" x14ac:dyDescent="0.25">
      <c r="A53" s="2">
        <v>2000</v>
      </c>
      <c r="B53" s="4">
        <v>546825.17000000004</v>
      </c>
      <c r="D53" s="17">
        <v>2000</v>
      </c>
      <c r="E53" s="14">
        <v>10.3</v>
      </c>
      <c r="F53" s="7">
        <v>8.0833333333333339</v>
      </c>
      <c r="G53" s="8">
        <v>1.7874999999999999</v>
      </c>
      <c r="H53" s="6"/>
      <c r="I53" s="38">
        <v>2000</v>
      </c>
      <c r="J53" s="31">
        <v>8.4352941176470608</v>
      </c>
      <c r="K53" s="21">
        <v>7.2388888888888898</v>
      </c>
      <c r="L53" s="23">
        <v>0.55714285714285716</v>
      </c>
      <c r="M53" s="6"/>
      <c r="N53" s="38">
        <v>2000</v>
      </c>
      <c r="O53" s="31">
        <v>9.3676470588235308</v>
      </c>
      <c r="P53" s="21">
        <v>7.6611111111111114</v>
      </c>
      <c r="Q53" s="21">
        <v>1.1723214285714285</v>
      </c>
      <c r="R53" s="23">
        <f t="shared" si="1"/>
        <v>-6.4887896825396831</v>
      </c>
      <c r="T53" s="52">
        <v>2000</v>
      </c>
      <c r="U53" s="49">
        <v>16.787500000000001</v>
      </c>
      <c r="Y53" s="52">
        <v>2000</v>
      </c>
      <c r="Z53" s="57">
        <v>551</v>
      </c>
      <c r="AA53" s="20" t="s">
        <v>21</v>
      </c>
      <c r="AB53" s="22">
        <v>24.7</v>
      </c>
    </row>
    <row r="54" spans="1:28" x14ac:dyDescent="0.25">
      <c r="A54" s="2">
        <v>2001</v>
      </c>
      <c r="B54" s="4">
        <v>490838.9</v>
      </c>
      <c r="D54" s="17">
        <v>2001</v>
      </c>
      <c r="E54" s="14">
        <v>7.7458333333333336</v>
      </c>
      <c r="F54" s="7">
        <v>7.8875000000000002</v>
      </c>
      <c r="G54" s="8">
        <v>0.89999999999999991</v>
      </c>
      <c r="H54" s="6"/>
      <c r="I54" s="38">
        <v>2001</v>
      </c>
      <c r="J54" s="31">
        <v>8.1411764705882348</v>
      </c>
      <c r="K54" s="21">
        <v>6.8944444444444439</v>
      </c>
      <c r="L54" s="23">
        <v>1.1428571428571428</v>
      </c>
      <c r="M54" s="6"/>
      <c r="N54" s="38">
        <v>2001</v>
      </c>
      <c r="O54" s="31">
        <v>7.9435049019607842</v>
      </c>
      <c r="P54" s="21">
        <v>7.3909722222222225</v>
      </c>
      <c r="Q54" s="21">
        <v>1.0214285714285714</v>
      </c>
      <c r="R54" s="23">
        <f t="shared" si="1"/>
        <v>-6.3695436507936511</v>
      </c>
      <c r="T54" s="52">
        <v>2001</v>
      </c>
      <c r="U54" s="49">
        <v>12.362499999999999</v>
      </c>
      <c r="Y54" s="52">
        <v>2001</v>
      </c>
      <c r="Z54" s="57">
        <v>551</v>
      </c>
      <c r="AA54" s="20" t="s">
        <v>21</v>
      </c>
      <c r="AB54" s="22">
        <v>20.3</v>
      </c>
    </row>
    <row r="55" spans="1:28" x14ac:dyDescent="0.25">
      <c r="A55" s="2">
        <v>2002</v>
      </c>
      <c r="B55" s="4">
        <v>272074.71000000002</v>
      </c>
      <c r="D55" s="17">
        <v>2002</v>
      </c>
      <c r="E55" s="14">
        <v>7.0333333333333341</v>
      </c>
      <c r="F55" s="7">
        <v>3.3791666666666664</v>
      </c>
      <c r="G55" s="8">
        <v>0.23749999999999999</v>
      </c>
      <c r="H55" s="6"/>
      <c r="I55" s="38">
        <v>2002</v>
      </c>
      <c r="J55" s="31">
        <v>4.2529411764705873</v>
      </c>
      <c r="K55" s="21">
        <v>1.2666666666666666</v>
      </c>
      <c r="L55" s="23">
        <v>0</v>
      </c>
      <c r="M55" s="6"/>
      <c r="N55" s="38">
        <v>2002</v>
      </c>
      <c r="O55" s="31">
        <v>5.6431372549019603</v>
      </c>
      <c r="P55" s="21">
        <v>2.3229166666666665</v>
      </c>
      <c r="Q55" s="21">
        <v>0.11874999999999999</v>
      </c>
      <c r="R55" s="23">
        <f t="shared" si="1"/>
        <v>-2.2041666666666666</v>
      </c>
      <c r="T55" s="52">
        <v>2002</v>
      </c>
      <c r="U55" s="49">
        <v>8.8999999999999986</v>
      </c>
      <c r="Y55" s="52">
        <v>2002</v>
      </c>
      <c r="Z55" s="57">
        <v>551</v>
      </c>
      <c r="AA55" s="20" t="s">
        <v>21</v>
      </c>
      <c r="AB55" s="22">
        <v>14.2</v>
      </c>
    </row>
    <row r="56" spans="1:28" x14ac:dyDescent="0.25">
      <c r="A56" s="2">
        <v>2003</v>
      </c>
      <c r="B56" s="4">
        <v>448219.43999999989</v>
      </c>
      <c r="D56" s="17">
        <v>2003</v>
      </c>
      <c r="E56" s="14">
        <v>14.004166666666668</v>
      </c>
      <c r="F56" s="7">
        <v>13.4</v>
      </c>
      <c r="G56" s="8">
        <v>4.5125000000000002</v>
      </c>
      <c r="H56" s="6"/>
      <c r="I56" s="38">
        <v>2003</v>
      </c>
      <c r="J56" s="31">
        <v>9.0058823529411764</v>
      </c>
      <c r="K56" s="21">
        <v>8.6166666666666671</v>
      </c>
      <c r="L56" s="23">
        <v>1.2857142857142858</v>
      </c>
      <c r="M56" s="6"/>
      <c r="N56" s="38">
        <v>2003</v>
      </c>
      <c r="O56" s="31">
        <v>11.505024509803922</v>
      </c>
      <c r="P56" s="21">
        <v>11.008333333333333</v>
      </c>
      <c r="Q56" s="21">
        <v>2.8991071428571429</v>
      </c>
      <c r="R56" s="23">
        <f t="shared" si="1"/>
        <v>-8.1092261904761891</v>
      </c>
      <c r="T56" s="52">
        <v>2003</v>
      </c>
      <c r="U56" s="49">
        <v>19.162500000000001</v>
      </c>
      <c r="Y56" s="52">
        <v>2003</v>
      </c>
      <c r="Z56" s="57">
        <v>551</v>
      </c>
      <c r="AA56" s="20" t="s">
        <v>21</v>
      </c>
      <c r="AB56" s="22">
        <v>30.1</v>
      </c>
    </row>
    <row r="57" spans="1:28" x14ac:dyDescent="0.25">
      <c r="A57" s="2">
        <v>2004</v>
      </c>
      <c r="B57" s="4">
        <v>426359.29</v>
      </c>
      <c r="D57" s="17">
        <v>2004</v>
      </c>
      <c r="E57" s="14">
        <v>5.8250000000000002</v>
      </c>
      <c r="F57" s="7">
        <v>7.3583333333333334</v>
      </c>
      <c r="G57" s="8">
        <v>1.5499999999999998</v>
      </c>
      <c r="H57" s="6"/>
      <c r="I57" s="38">
        <v>2004</v>
      </c>
      <c r="J57" s="31">
        <v>4.6058823529411761</v>
      </c>
      <c r="K57" s="21">
        <v>5.8944444444444448</v>
      </c>
      <c r="L57" s="23">
        <v>0.18571428571428572</v>
      </c>
      <c r="M57" s="6"/>
      <c r="N57" s="38">
        <v>2004</v>
      </c>
      <c r="O57" s="31">
        <v>5.2154411764705877</v>
      </c>
      <c r="P57" s="21">
        <v>6.6263888888888891</v>
      </c>
      <c r="Q57" s="21">
        <v>0.86785714285714277</v>
      </c>
      <c r="R57" s="23">
        <f t="shared" si="1"/>
        <v>-5.7585317460317462</v>
      </c>
      <c r="T57" s="52">
        <v>2004</v>
      </c>
      <c r="U57" s="49">
        <v>12.875</v>
      </c>
      <c r="Y57" s="52">
        <v>2004</v>
      </c>
      <c r="Z57" s="57">
        <v>551</v>
      </c>
      <c r="AA57" s="20" t="s">
        <v>21</v>
      </c>
      <c r="AB57" s="22">
        <v>16.8</v>
      </c>
    </row>
    <row r="58" spans="1:28" x14ac:dyDescent="0.25">
      <c r="A58" s="2">
        <v>2005</v>
      </c>
      <c r="B58" s="4">
        <v>614157.03999999992</v>
      </c>
      <c r="D58" s="17">
        <v>2005</v>
      </c>
      <c r="E58" s="14">
        <v>10.012000000000002</v>
      </c>
      <c r="F58" s="7">
        <v>9.2749999999999986</v>
      </c>
      <c r="G58" s="8">
        <v>3.6374999999999997</v>
      </c>
      <c r="H58" s="6"/>
      <c r="I58" s="38">
        <v>2005</v>
      </c>
      <c r="J58" s="31">
        <v>7.423529411764707</v>
      </c>
      <c r="K58" s="21">
        <v>6.6166666666666663</v>
      </c>
      <c r="L58" s="23">
        <v>0.9</v>
      </c>
      <c r="M58" s="6"/>
      <c r="N58" s="38">
        <v>2005</v>
      </c>
      <c r="O58" s="31">
        <v>8.7177647058823542</v>
      </c>
      <c r="P58" s="21">
        <v>7.9458333333333329</v>
      </c>
      <c r="Q58" s="21">
        <v>2.2687499999999998</v>
      </c>
      <c r="R58" s="23">
        <f t="shared" si="1"/>
        <v>-5.677083333333333</v>
      </c>
      <c r="T58" s="52">
        <v>2005</v>
      </c>
      <c r="U58" s="49">
        <v>14.987500000000001</v>
      </c>
      <c r="Y58" s="52">
        <v>2005</v>
      </c>
      <c r="Z58" s="57">
        <v>551</v>
      </c>
      <c r="AA58" s="20" t="s">
        <v>21</v>
      </c>
      <c r="AB58" s="22">
        <v>21.9</v>
      </c>
    </row>
    <row r="59" spans="1:28" x14ac:dyDescent="0.25">
      <c r="A59" s="2">
        <v>2006</v>
      </c>
      <c r="B59" s="4">
        <v>321041.39999999997</v>
      </c>
      <c r="D59" s="17">
        <v>2006</v>
      </c>
      <c r="E59" s="14">
        <v>12.348000000000003</v>
      </c>
      <c r="F59" s="7">
        <v>8.1041666666666661</v>
      </c>
      <c r="G59" s="8">
        <v>1.5125000000000002</v>
      </c>
      <c r="H59" s="6"/>
      <c r="I59" s="38">
        <v>2006</v>
      </c>
      <c r="J59" s="31">
        <v>9.5764705882352956</v>
      </c>
      <c r="K59" s="21">
        <v>7.1222222222222218</v>
      </c>
      <c r="L59" s="23">
        <v>0.77142857142857146</v>
      </c>
      <c r="M59" s="6"/>
      <c r="N59" s="38">
        <v>2006</v>
      </c>
      <c r="O59" s="31">
        <v>10.962235294117649</v>
      </c>
      <c r="P59" s="21">
        <v>7.6131944444444439</v>
      </c>
      <c r="Q59" s="21">
        <v>1.1419642857142858</v>
      </c>
      <c r="R59" s="23">
        <f t="shared" si="1"/>
        <v>-6.4712301587301582</v>
      </c>
      <c r="T59" s="52">
        <v>2006</v>
      </c>
      <c r="U59" s="49">
        <v>15.3</v>
      </c>
      <c r="Y59" s="52">
        <v>2006</v>
      </c>
      <c r="Z59" s="57">
        <v>551</v>
      </c>
      <c r="AA59" s="20" t="s">
        <v>21</v>
      </c>
      <c r="AB59" s="22">
        <v>22</v>
      </c>
    </row>
    <row r="60" spans="1:28" x14ac:dyDescent="0.25">
      <c r="A60" s="2">
        <v>2007</v>
      </c>
      <c r="B60" s="4">
        <v>784422.7</v>
      </c>
      <c r="D60" s="17">
        <v>2007</v>
      </c>
      <c r="E60" s="14">
        <v>11.519999999999998</v>
      </c>
      <c r="F60" s="7">
        <v>10.788000000000002</v>
      </c>
      <c r="G60" s="8">
        <v>3.5874999999999999</v>
      </c>
      <c r="H60" s="6"/>
      <c r="I60" s="38">
        <v>2007</v>
      </c>
      <c r="J60" s="31">
        <v>8.3117647058823536</v>
      </c>
      <c r="K60" s="21">
        <v>9.2722222222222221</v>
      </c>
      <c r="L60" s="23">
        <v>4.6142857142857148</v>
      </c>
      <c r="M60" s="6"/>
      <c r="N60" s="38">
        <v>2007</v>
      </c>
      <c r="O60" s="31">
        <v>9.9158823529411748</v>
      </c>
      <c r="P60" s="21">
        <v>10.030111111111111</v>
      </c>
      <c r="Q60" s="21">
        <v>4.1008928571428571</v>
      </c>
      <c r="R60" s="23">
        <f t="shared" si="1"/>
        <v>-5.9292182539682541</v>
      </c>
      <c r="T60" s="52">
        <v>2007</v>
      </c>
      <c r="U60" s="49">
        <v>16.637499999999999</v>
      </c>
      <c r="Y60" s="52">
        <v>2007</v>
      </c>
      <c r="Z60" s="57">
        <v>551</v>
      </c>
      <c r="AA60" s="20" t="s">
        <v>21</v>
      </c>
      <c r="AB60" s="22">
        <v>22.4</v>
      </c>
    </row>
    <row r="61" spans="1:28" x14ac:dyDescent="0.25">
      <c r="A61" s="2">
        <v>2008</v>
      </c>
      <c r="B61" s="4">
        <v>452985.77999999997</v>
      </c>
      <c r="D61" s="17">
        <v>2008</v>
      </c>
      <c r="E61" s="14">
        <v>12.347999999999999</v>
      </c>
      <c r="F61" s="7">
        <v>12.149999999999999</v>
      </c>
      <c r="G61" s="8">
        <v>6.7375000000000007</v>
      </c>
      <c r="H61" s="6"/>
      <c r="I61" s="38">
        <v>2008</v>
      </c>
      <c r="J61" s="31">
        <v>10.664705882352942</v>
      </c>
      <c r="K61" s="21">
        <v>9.3500000000000014</v>
      </c>
      <c r="L61" s="23">
        <v>6.2714285714285714</v>
      </c>
      <c r="M61" s="6"/>
      <c r="N61" s="38">
        <v>2008</v>
      </c>
      <c r="O61" s="31">
        <v>11.50635294117647</v>
      </c>
      <c r="P61" s="21">
        <v>10.75</v>
      </c>
      <c r="Q61" s="21">
        <v>6.5044642857142865</v>
      </c>
      <c r="R61" s="23">
        <f t="shared" si="1"/>
        <v>-4.2455357142857135</v>
      </c>
      <c r="T61" s="52">
        <v>2008</v>
      </c>
      <c r="U61" s="49">
        <v>16.612500000000001</v>
      </c>
      <c r="Y61" s="52">
        <v>2008</v>
      </c>
      <c r="Z61" s="57">
        <v>551</v>
      </c>
      <c r="AA61" s="20" t="s">
        <v>21</v>
      </c>
      <c r="AB61" s="22">
        <v>26.8</v>
      </c>
    </row>
    <row r="62" spans="1:28" x14ac:dyDescent="0.25">
      <c r="A62" s="2">
        <v>2009</v>
      </c>
      <c r="B62" s="4">
        <v>751056.26</v>
      </c>
      <c r="D62" s="17">
        <v>2009</v>
      </c>
      <c r="E62" s="14">
        <v>9.9777777777777761</v>
      </c>
      <c r="F62" s="7">
        <v>12.285185185185187</v>
      </c>
      <c r="G62" s="8">
        <v>3.2333333333333334</v>
      </c>
      <c r="H62" s="6"/>
      <c r="I62" s="38">
        <v>2009</v>
      </c>
      <c r="J62" s="31">
        <v>7.4823529411764707</v>
      </c>
      <c r="K62" s="21">
        <v>7.705555555555553</v>
      </c>
      <c r="L62" s="23">
        <v>1.6857142857142857</v>
      </c>
      <c r="M62" s="6"/>
      <c r="N62" s="38">
        <v>2009</v>
      </c>
      <c r="O62" s="31">
        <v>8.7300653594771234</v>
      </c>
      <c r="P62" s="21">
        <v>9.9953703703703702</v>
      </c>
      <c r="Q62" s="21">
        <v>2.4595238095238097</v>
      </c>
      <c r="R62" s="23">
        <f t="shared" si="1"/>
        <v>-7.5358465608465606</v>
      </c>
      <c r="T62" s="52">
        <v>2009</v>
      </c>
      <c r="U62" s="49">
        <v>18.137499999999999</v>
      </c>
      <c r="Y62" s="52">
        <v>2009</v>
      </c>
      <c r="Z62" s="57">
        <v>551</v>
      </c>
      <c r="AA62" s="20" t="s">
        <v>21</v>
      </c>
      <c r="AB62" s="22">
        <v>26.3</v>
      </c>
    </row>
    <row r="63" spans="1:28" x14ac:dyDescent="0.25">
      <c r="A63" s="2">
        <v>2010</v>
      </c>
      <c r="B63" s="4">
        <v>934022.23</v>
      </c>
      <c r="D63" s="17">
        <v>2010</v>
      </c>
      <c r="E63" s="14">
        <v>9.3444444444444468</v>
      </c>
      <c r="F63" s="7">
        <v>9.6999999999999993</v>
      </c>
      <c r="G63" s="8">
        <v>5.58</v>
      </c>
      <c r="H63" s="6"/>
      <c r="I63" s="38">
        <v>2010</v>
      </c>
      <c r="J63" s="31">
        <v>7.7117647058823522</v>
      </c>
      <c r="K63" s="21">
        <v>6.3000000000000007</v>
      </c>
      <c r="L63" s="23">
        <v>0.9</v>
      </c>
      <c r="M63" s="6"/>
      <c r="N63" s="38">
        <v>2010</v>
      </c>
      <c r="O63" s="31">
        <v>8.5281045751634004</v>
      </c>
      <c r="P63" s="21">
        <v>8</v>
      </c>
      <c r="Q63" s="21">
        <v>3.24</v>
      </c>
      <c r="R63" s="23">
        <f t="shared" si="1"/>
        <v>-4.76</v>
      </c>
      <c r="T63" s="52">
        <v>2010</v>
      </c>
      <c r="U63" s="49">
        <v>14.625000000000002</v>
      </c>
      <c r="Y63" s="52">
        <v>2010</v>
      </c>
      <c r="Z63" s="57">
        <v>551</v>
      </c>
      <c r="AA63" s="20" t="s">
        <v>21</v>
      </c>
      <c r="AB63" s="22">
        <v>22.7</v>
      </c>
    </row>
    <row r="64" spans="1:28" x14ac:dyDescent="0.25">
      <c r="A64" s="2">
        <v>2011</v>
      </c>
      <c r="B64" s="4">
        <v>760956.12</v>
      </c>
      <c r="D64" s="17">
        <v>2011</v>
      </c>
      <c r="E64" s="14">
        <v>15.237037037037036</v>
      </c>
      <c r="F64" s="7">
        <v>18.622222222222224</v>
      </c>
      <c r="G64" s="8">
        <v>19.183333333333334</v>
      </c>
      <c r="H64" s="6"/>
      <c r="I64" s="38">
        <v>2011</v>
      </c>
      <c r="J64" s="31">
        <v>9.6588235294117641</v>
      </c>
      <c r="K64" s="21">
        <v>10.938888888888892</v>
      </c>
      <c r="L64" s="23">
        <v>13.942857142857141</v>
      </c>
      <c r="M64" s="6"/>
      <c r="N64" s="38">
        <v>2011</v>
      </c>
      <c r="O64" s="31">
        <v>12.4479302832244</v>
      </c>
      <c r="P64" s="21">
        <v>14.780555555555559</v>
      </c>
      <c r="Q64" s="21">
        <v>16.563095238095237</v>
      </c>
      <c r="R64" s="23">
        <f t="shared" si="1"/>
        <v>1.782539682539678</v>
      </c>
      <c r="T64" s="52">
        <v>2011</v>
      </c>
      <c r="U64" s="49">
        <v>27.224999999999998</v>
      </c>
      <c r="Y64" s="52">
        <v>2011</v>
      </c>
      <c r="Z64" s="57">
        <v>551</v>
      </c>
      <c r="AA64" s="20" t="s">
        <v>21</v>
      </c>
      <c r="AB64" s="22">
        <v>51</v>
      </c>
    </row>
    <row r="65" spans="1:28" ht="15.75" thickBot="1" x14ac:dyDescent="0.3">
      <c r="A65" s="3">
        <v>2012</v>
      </c>
      <c r="B65" s="19">
        <v>394548.66</v>
      </c>
      <c r="D65" s="18">
        <v>2012</v>
      </c>
      <c r="E65" s="15">
        <v>7.0444444444444443</v>
      </c>
      <c r="F65" s="9">
        <v>3.0750000000000006</v>
      </c>
      <c r="G65" s="10">
        <v>0.35454545454545455</v>
      </c>
      <c r="H65" s="6"/>
      <c r="I65" s="39">
        <v>2012</v>
      </c>
      <c r="J65" s="32">
        <v>4.776470588235294</v>
      </c>
      <c r="K65" s="24">
        <v>1.7722222222222221</v>
      </c>
      <c r="L65" s="25">
        <v>0</v>
      </c>
      <c r="M65" s="6"/>
      <c r="N65" s="39">
        <v>2012</v>
      </c>
      <c r="O65" s="32">
        <v>5.9104575163398696</v>
      </c>
      <c r="P65" s="24">
        <v>2.4236111111111116</v>
      </c>
      <c r="Q65" s="24">
        <v>0.17727272727272728</v>
      </c>
      <c r="R65" s="25">
        <f t="shared" si="1"/>
        <v>-2.2463383838383844</v>
      </c>
      <c r="T65" s="53">
        <v>2012</v>
      </c>
      <c r="U65" s="50">
        <v>11.799999999999999</v>
      </c>
      <c r="Y65" s="53">
        <v>2012</v>
      </c>
      <c r="Z65" s="58">
        <v>551</v>
      </c>
      <c r="AA65" s="54" t="s">
        <v>21</v>
      </c>
      <c r="AB65" s="46">
        <v>12.8</v>
      </c>
    </row>
  </sheetData>
  <sortState ref="A3:R65">
    <sortCondition ref="A3:A65"/>
  </sortState>
  <mergeCells count="4">
    <mergeCell ref="D1:G1"/>
    <mergeCell ref="I1:L1"/>
    <mergeCell ref="N1:R1"/>
    <mergeCell ref="T1:U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7</vt:i4>
      </vt:variant>
    </vt:vector>
  </HeadingPairs>
  <TitlesOfParts>
    <vt:vector size="9" baseType="lpstr">
      <vt:lpstr>Notes</vt:lpstr>
      <vt:lpstr>Data</vt:lpstr>
      <vt:lpstr>May (2)</vt:lpstr>
      <vt:lpstr>JoeW</vt:lpstr>
      <vt:lpstr>Peak</vt:lpstr>
      <vt:lpstr>May</vt:lpstr>
      <vt:lpstr>June</vt:lpstr>
      <vt:lpstr>April</vt:lpstr>
      <vt:lpstr>Time Series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Medhurst, Ryan E</dc:creator>
  <cp:lastModifiedBy>Gerstle,Pia</cp:lastModifiedBy>
  <cp:lastPrinted>2013-06-06T21:29:15Z</cp:lastPrinted>
  <dcterms:created xsi:type="dcterms:W3CDTF">2013-06-06T17:43:29Z</dcterms:created>
  <dcterms:modified xsi:type="dcterms:W3CDTF">2013-12-18T15:54:43Z</dcterms:modified>
</cp:coreProperties>
</file>